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roject Chlat since 2012\@LF\@Merchandise\@Order Logs\Order China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E15" i="1"/>
  <c r="G3" i="1"/>
  <c r="G4" i="1"/>
  <c r="G8" i="1"/>
  <c r="G9" i="1"/>
  <c r="G10" i="1"/>
  <c r="G11" i="1"/>
  <c r="G12" i="1"/>
  <c r="G13" i="1"/>
  <c r="G2" i="1"/>
  <c r="G5" i="1"/>
  <c r="G6" i="1"/>
  <c r="G7" i="1"/>
  <c r="G14" i="1" l="1"/>
</calcChain>
</file>

<file path=xl/sharedStrings.xml><?xml version="1.0" encoding="utf-8"?>
<sst xmlns="http://schemas.openxmlformats.org/spreadsheetml/2006/main" count="89" uniqueCount="56">
  <si>
    <t>商家-Factory</t>
  </si>
  <si>
    <t>编号-Code</t>
  </si>
  <si>
    <t>color</t>
  </si>
  <si>
    <t>size</t>
  </si>
  <si>
    <t>件数-PCS</t>
  </si>
  <si>
    <t>价格-Price</t>
  </si>
  <si>
    <t>链接-link</t>
  </si>
  <si>
    <t>Sent</t>
  </si>
  <si>
    <t>Received</t>
  </si>
  <si>
    <t>Local</t>
  </si>
  <si>
    <t>CODE</t>
  </si>
  <si>
    <t>ID</t>
  </si>
  <si>
    <t>COGS</t>
  </si>
  <si>
    <t>OP</t>
  </si>
  <si>
    <t>TPC</t>
  </si>
  <si>
    <t>DP$</t>
  </si>
  <si>
    <t>PC$</t>
  </si>
  <si>
    <t>AGC</t>
  </si>
  <si>
    <t>LSC</t>
  </si>
  <si>
    <t>INT</t>
  </si>
  <si>
    <t>Note</t>
  </si>
  <si>
    <t>Exchange rate (USD/RMB)</t>
  </si>
  <si>
    <t>Order volume (Cubic meter)</t>
  </si>
  <si>
    <t>Int shipping cost (USD)</t>
  </si>
  <si>
    <t>Int shipping cost per unit (USD)</t>
  </si>
  <si>
    <t>COGS (Cost goods sold)</t>
  </si>
  <si>
    <t>PC + Agent + Local</t>
  </si>
  <si>
    <t>OP (Price of original currency)</t>
  </si>
  <si>
    <t>TPC (Total product cost)</t>
  </si>
  <si>
    <t>PC + Agent + Local + Int</t>
  </si>
  <si>
    <t>DP (Display price)</t>
  </si>
  <si>
    <t>(COGS + INT) * Margin multiplier</t>
  </si>
  <si>
    <t>PC (Product cost)</t>
  </si>
  <si>
    <t>OP/Exchange Rate</t>
  </si>
  <si>
    <t>AGC (Agent cost)</t>
  </si>
  <si>
    <t>LSC (Local shipping cost)</t>
  </si>
  <si>
    <t>INT (International shipping cost)</t>
  </si>
  <si>
    <t>https://detail.1688.com/offer/592635969430.html</t>
  </si>
  <si>
    <t>pink</t>
  </si>
  <si>
    <t>https://yogo21.1688.com</t>
  </si>
  <si>
    <t>https://detail.1688.com/offer/592995753752.html</t>
  </si>
  <si>
    <t>light blue</t>
  </si>
  <si>
    <t>M</t>
  </si>
  <si>
    <t>L</t>
  </si>
  <si>
    <t>https://gzhandu.1688.com</t>
  </si>
  <si>
    <t>apricot</t>
  </si>
  <si>
    <t>S</t>
  </si>
  <si>
    <t>https://detail.1688.com/offer/592330753413.html</t>
  </si>
  <si>
    <t>yellow</t>
  </si>
  <si>
    <t>https://shop341731188l506.1688.com</t>
  </si>
  <si>
    <t>https://detail.1688.com/offer/592290884324.html</t>
  </si>
  <si>
    <t>white</t>
  </si>
  <si>
    <t>https://28286070.1688.com</t>
  </si>
  <si>
    <t>https://detail.1688.com/offer/574479323997.html</t>
  </si>
  <si>
    <t>beige</t>
  </si>
  <si>
    <t>https://shop1440089267840.1688.com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</si>
</sst>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tabSelected="1" workbookViewId="0">
      <selection sqref="A1:X15"/>
    </sheetView>
  </sheetViews>
  <sheetFormatPr defaultRowHeight="14.4" x14ac:dyDescent="0.3"/>
  <cols>
    <col min="1" max="1" width="33.33203125" customWidth="1"/>
    <col min="2" max="2" width="9.88671875" bestFit="1" customWidth="1"/>
    <col min="3" max="3" width="8.33203125" customWidth="1"/>
    <col min="4" max="4" width="4" customWidth="1"/>
    <col min="5" max="5" width="8.6640625" customWidth="1"/>
    <col min="6" max="7" width="9.6640625" bestFit="1" customWidth="1"/>
    <col min="8" max="8" width="43.21875" customWidth="1"/>
    <col min="9" max="9" width="4.5546875" bestFit="1" customWidth="1"/>
    <col min="10" max="10" width="8.33203125" bestFit="1" customWidth="1"/>
    <col min="11" max="11" width="5.33203125" bestFit="1" customWidth="1"/>
    <col min="12" max="12" width="5.6640625" bestFit="1" customWidth="1"/>
    <col min="13" max="13" width="2.77734375" bestFit="1" customWidth="1"/>
    <col min="14" max="14" width="5.5546875" bestFit="1" customWidth="1"/>
    <col min="15" max="15" width="3.33203125" bestFit="1" customWidth="1"/>
    <col min="16" max="16" width="4.109375" bestFit="1" customWidth="1"/>
    <col min="17" max="17" width="4.21875" bestFit="1" customWidth="1"/>
    <col min="18" max="18" width="4.109375" bestFit="1" customWidth="1"/>
    <col min="19" max="19" width="4.44140625" bestFit="1" customWidth="1"/>
    <col min="20" max="21" width="3.88671875" bestFit="1" customWidth="1"/>
    <col min="22" max="22" width="5.109375" bestFit="1" customWidth="1"/>
    <col min="23" max="23" width="27.33203125" bestFit="1" customWidth="1"/>
    <col min="24" max="24" width="27.5546875" bestFit="1" customWidth="1"/>
  </cols>
  <sheetData>
    <row r="1" spans="1:24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</row>
    <row r="2" spans="1:24" x14ac:dyDescent="0.3">
      <c r="A2" t="s">
        <v>52</v>
      </c>
      <c r="C2" t="s">
        <v>51</v>
      </c>
      <c r="D2" t="s">
        <v>46</v>
      </c>
      <c r="E2">
        <v>17</v>
      </c>
      <c r="F2">
        <v>45</v>
      </c>
      <c r="G2">
        <f t="shared" ref="G2:G14" si="0">F2*E2</f>
        <v>765</v>
      </c>
      <c r="H2" t="s">
        <v>50</v>
      </c>
      <c r="W2" t="s">
        <v>22</v>
      </c>
    </row>
    <row r="3" spans="1:24" x14ac:dyDescent="0.3">
      <c r="A3" t="s">
        <v>44</v>
      </c>
      <c r="C3" t="s">
        <v>41</v>
      </c>
      <c r="D3" t="s">
        <v>42</v>
      </c>
      <c r="E3">
        <v>20</v>
      </c>
      <c r="F3">
        <v>32.99</v>
      </c>
      <c r="G3">
        <f t="shared" si="0"/>
        <v>659.80000000000007</v>
      </c>
      <c r="H3" t="s">
        <v>40</v>
      </c>
      <c r="W3" t="s">
        <v>23</v>
      </c>
    </row>
    <row r="4" spans="1:24" x14ac:dyDescent="0.3">
      <c r="A4" t="s">
        <v>44</v>
      </c>
      <c r="C4" t="s">
        <v>41</v>
      </c>
      <c r="D4" t="s">
        <v>43</v>
      </c>
      <c r="E4">
        <v>10</v>
      </c>
      <c r="F4">
        <v>32.99</v>
      </c>
      <c r="G4">
        <f t="shared" si="0"/>
        <v>329.90000000000003</v>
      </c>
      <c r="H4" t="s">
        <v>40</v>
      </c>
      <c r="W4" t="s">
        <v>24</v>
      </c>
    </row>
    <row r="5" spans="1:24" x14ac:dyDescent="0.3">
      <c r="A5" t="s">
        <v>55</v>
      </c>
      <c r="C5" t="s">
        <v>54</v>
      </c>
      <c r="D5" t="s">
        <v>46</v>
      </c>
      <c r="E5">
        <v>6</v>
      </c>
      <c r="F5">
        <v>62</v>
      </c>
      <c r="G5">
        <f t="shared" si="0"/>
        <v>372</v>
      </c>
      <c r="H5" t="s">
        <v>53</v>
      </c>
    </row>
    <row r="6" spans="1:24" x14ac:dyDescent="0.3">
      <c r="A6" t="s">
        <v>55</v>
      </c>
      <c r="C6" t="s">
        <v>54</v>
      </c>
      <c r="D6" t="s">
        <v>42</v>
      </c>
      <c r="E6">
        <v>6</v>
      </c>
      <c r="F6">
        <v>62</v>
      </c>
      <c r="G6">
        <f t="shared" si="0"/>
        <v>372</v>
      </c>
      <c r="H6" t="s">
        <v>53</v>
      </c>
      <c r="W6" t="s">
        <v>25</v>
      </c>
      <c r="X6" t="s">
        <v>26</v>
      </c>
    </row>
    <row r="7" spans="1:24" x14ac:dyDescent="0.3">
      <c r="A7" t="s">
        <v>55</v>
      </c>
      <c r="C7" t="s">
        <v>54</v>
      </c>
      <c r="D7" t="s">
        <v>43</v>
      </c>
      <c r="E7">
        <v>4</v>
      </c>
      <c r="F7">
        <v>62</v>
      </c>
      <c r="G7">
        <f t="shared" si="0"/>
        <v>248</v>
      </c>
      <c r="H7" t="s">
        <v>53</v>
      </c>
      <c r="W7" t="s">
        <v>27</v>
      </c>
    </row>
    <row r="8" spans="1:24" x14ac:dyDescent="0.3">
      <c r="A8" t="s">
        <v>49</v>
      </c>
      <c r="C8" t="s">
        <v>45</v>
      </c>
      <c r="D8" t="s">
        <v>46</v>
      </c>
      <c r="E8">
        <v>15</v>
      </c>
      <c r="F8">
        <v>55</v>
      </c>
      <c r="G8">
        <f t="shared" si="0"/>
        <v>825</v>
      </c>
      <c r="H8" t="s">
        <v>47</v>
      </c>
      <c r="W8" t="s">
        <v>28</v>
      </c>
      <c r="X8" t="s">
        <v>29</v>
      </c>
    </row>
    <row r="9" spans="1:24" x14ac:dyDescent="0.3">
      <c r="A9" t="s">
        <v>49</v>
      </c>
      <c r="C9" t="s">
        <v>45</v>
      </c>
      <c r="D9" t="s">
        <v>42</v>
      </c>
      <c r="E9">
        <v>15</v>
      </c>
      <c r="F9">
        <v>55</v>
      </c>
      <c r="G9">
        <f t="shared" si="0"/>
        <v>825</v>
      </c>
      <c r="H9" t="s">
        <v>47</v>
      </c>
      <c r="W9" t="s">
        <v>30</v>
      </c>
      <c r="X9" t="s">
        <v>31</v>
      </c>
    </row>
    <row r="10" spans="1:24" x14ac:dyDescent="0.3">
      <c r="A10" t="s">
        <v>49</v>
      </c>
      <c r="C10" t="s">
        <v>45</v>
      </c>
      <c r="D10" t="s">
        <v>43</v>
      </c>
      <c r="E10">
        <v>10</v>
      </c>
      <c r="F10">
        <v>55</v>
      </c>
      <c r="G10">
        <f t="shared" si="0"/>
        <v>550</v>
      </c>
      <c r="H10" t="s">
        <v>47</v>
      </c>
      <c r="W10" t="s">
        <v>32</v>
      </c>
      <c r="X10" t="s">
        <v>33</v>
      </c>
    </row>
    <row r="11" spans="1:24" x14ac:dyDescent="0.3">
      <c r="A11" t="s">
        <v>49</v>
      </c>
      <c r="C11" t="s">
        <v>48</v>
      </c>
      <c r="D11" t="s">
        <v>46</v>
      </c>
      <c r="E11">
        <v>15</v>
      </c>
      <c r="F11">
        <v>55</v>
      </c>
      <c r="G11">
        <f t="shared" si="0"/>
        <v>825</v>
      </c>
      <c r="H11" t="s">
        <v>47</v>
      </c>
      <c r="W11" t="s">
        <v>34</v>
      </c>
    </row>
    <row r="12" spans="1:24" x14ac:dyDescent="0.3">
      <c r="A12" t="s">
        <v>49</v>
      </c>
      <c r="C12" t="s">
        <v>48</v>
      </c>
      <c r="D12" t="s">
        <v>42</v>
      </c>
      <c r="E12">
        <v>15</v>
      </c>
      <c r="F12">
        <v>55</v>
      </c>
      <c r="G12">
        <f t="shared" si="0"/>
        <v>825</v>
      </c>
      <c r="H12" t="s">
        <v>47</v>
      </c>
      <c r="W12" t="s">
        <v>35</v>
      </c>
    </row>
    <row r="13" spans="1:24" x14ac:dyDescent="0.3">
      <c r="A13" t="s">
        <v>49</v>
      </c>
      <c r="C13" t="s">
        <v>48</v>
      </c>
      <c r="D13" t="s">
        <v>43</v>
      </c>
      <c r="E13">
        <v>10</v>
      </c>
      <c r="F13">
        <v>55</v>
      </c>
      <c r="G13">
        <f t="shared" si="0"/>
        <v>550</v>
      </c>
      <c r="H13" t="s">
        <v>47</v>
      </c>
      <c r="W13" t="s">
        <v>36</v>
      </c>
    </row>
    <row r="14" spans="1:24" x14ac:dyDescent="0.3">
      <c r="A14" t="s">
        <v>39</v>
      </c>
      <c r="C14" t="s">
        <v>38</v>
      </c>
      <c r="E14">
        <v>20</v>
      </c>
      <c r="F14">
        <v>58</v>
      </c>
      <c r="G14">
        <f t="shared" si="0"/>
        <v>1160</v>
      </c>
      <c r="H14" t="s">
        <v>37</v>
      </c>
    </row>
    <row r="15" spans="1:24" x14ac:dyDescent="0.3">
      <c r="E15">
        <f>SUM(E2:E14)</f>
        <v>163</v>
      </c>
      <c r="G15">
        <f>SUM(G2:G14)</f>
        <v>8306.7000000000007</v>
      </c>
    </row>
  </sheetData>
  <sortState ref="A2:H14">
    <sortCondition ref="A2:A14"/>
    <sortCondition ref="H2:H1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VICHEA</cp:lastModifiedBy>
  <dcterms:created xsi:type="dcterms:W3CDTF">2019-05-21T01:44:51Z</dcterms:created>
  <dcterms:modified xsi:type="dcterms:W3CDTF">2019-05-21T07:10:47Z</dcterms:modified>
</cp:coreProperties>
</file>