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ICHEA\Desktop\Waybills\EMAIL 190521-24\"/>
    </mc:Choice>
  </mc:AlternateContent>
  <bookViews>
    <workbookView xWindow="0" yWindow="0" windowWidth="23040" windowHeight="9192"/>
  </bookViews>
  <sheets>
    <sheet name="Sheet1" sheetId="1" r:id="rId1"/>
  </sheets>
  <calcPr calcId="162913" concurrentCalc="0"/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E16" i="1"/>
  <c r="G17" i="1"/>
  <c r="G18" i="1"/>
  <c r="G19" i="1"/>
</calcChain>
</file>

<file path=xl/sharedStrings.xml><?xml version="1.0" encoding="utf-8"?>
<sst xmlns="http://schemas.openxmlformats.org/spreadsheetml/2006/main" count="96" uniqueCount="56">
  <si>
    <t>商家-Factory</t>
  </si>
  <si>
    <t>编号-Code</t>
  </si>
  <si>
    <t>color</t>
  </si>
  <si>
    <t>size</t>
  </si>
  <si>
    <t>件数-PCS</t>
  </si>
  <si>
    <t>价格-Price</t>
  </si>
  <si>
    <t>链接-link</t>
  </si>
  <si>
    <t>Sent</t>
  </si>
  <si>
    <t>Received</t>
  </si>
  <si>
    <t>Local</t>
  </si>
  <si>
    <t>CODE</t>
  </si>
  <si>
    <t>ID</t>
  </si>
  <si>
    <t>COGS</t>
  </si>
  <si>
    <t>OP</t>
  </si>
  <si>
    <t>TPC</t>
  </si>
  <si>
    <t>DP$</t>
  </si>
  <si>
    <t>PC$</t>
  </si>
  <si>
    <t>AGC</t>
  </si>
  <si>
    <t>LSC</t>
  </si>
  <si>
    <t>INT</t>
  </si>
  <si>
    <t>Note</t>
  </si>
  <si>
    <t>Exchange rate (USD/RMB)</t>
  </si>
  <si>
    <t>https://shop249791162.taobao.com</t>
  </si>
  <si>
    <t>yellow</t>
  </si>
  <si>
    <t>free</t>
  </si>
  <si>
    <t>https://item.taobao.com/item.htm?spm=a1z10.3-c.w4002-18833782185.48.24012971hfADcO&amp;id=593181452598</t>
  </si>
  <si>
    <t>Order volume (Cubic meter)</t>
  </si>
  <si>
    <t>blue</t>
  </si>
  <si>
    <t>Int shipping cost (USD)</t>
  </si>
  <si>
    <t>orange pick</t>
  </si>
  <si>
    <t>Int shipping cost per unit (USD)</t>
  </si>
  <si>
    <t>white</t>
  </si>
  <si>
    <t>https://item.taobao.com/item.htm?spm=a1z10.3-c.w4002-18833782185.90.605b2971A52CzM&amp;id=591843506802</t>
  </si>
  <si>
    <t>COGS (Cost goods sold)</t>
  </si>
  <si>
    <t>PC + Agent + Local</t>
  </si>
  <si>
    <t>gray</t>
  </si>
  <si>
    <t>OP (Price of original currency)</t>
  </si>
  <si>
    <t>brown</t>
  </si>
  <si>
    <t>TPC (Total product cost)</t>
  </si>
  <si>
    <t>PC + Agent + Local + Int</t>
  </si>
  <si>
    <t>pink</t>
  </si>
  <si>
    <t>DP (Display price)</t>
  </si>
  <si>
    <t>(COGS + INT) * Margin multiplier</t>
  </si>
  <si>
    <t>khaki</t>
  </si>
  <si>
    <t>https://item.taobao.com/item.htm?spm=a1z10.3-c.w4002-18833782185.90.6ae529710jRbHM&amp;id=594185111882</t>
  </si>
  <si>
    <t>PC (Product cost)</t>
  </si>
  <si>
    <t>OP/Exchange Rate</t>
  </si>
  <si>
    <t>AGC (Agent cost)</t>
  </si>
  <si>
    <t>LSC (Local shipping cost)</t>
  </si>
  <si>
    <t>black</t>
  </si>
  <si>
    <t>INT (International shipping cost)</t>
  </si>
  <si>
    <t>S</t>
  </si>
  <si>
    <t>https://item.taobao.com/item.htm?spm=a1z10.3-c.w4002-18833782185.96.24012971hfADcO&amp;id=593572850140</t>
  </si>
  <si>
    <t>L</t>
  </si>
  <si>
    <t>1/pcs</t>
  </si>
  <si>
    <t>0.5/pcs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</si>
</sst>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u/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 applyFill="1" applyAlignment="1"/>
    <xf numFmtId="0" fontId="0" fillId="2" borderId="0" xfId="0" applyFont="1" applyFill="1" applyAlignment="1"/>
    <xf numFmtId="0" fontId="0" fillId="3" borderId="0" xfId="0" applyFont="1" applyFill="1" applyAlignmen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hop249791162.taobao.com/" TargetMode="External"/><Relationship Id="rId13" Type="http://schemas.openxmlformats.org/officeDocument/2006/relationships/hyperlink" Target="https://shop249791162.taobao.com/" TargetMode="External"/><Relationship Id="rId3" Type="http://schemas.openxmlformats.org/officeDocument/2006/relationships/hyperlink" Target="https://item.taobao.com/item.htm?spm=a1z10.3-c.w4002-18833782185.90.605b2971A52CzM&amp;id=591843506802" TargetMode="External"/><Relationship Id="rId7" Type="http://schemas.openxmlformats.org/officeDocument/2006/relationships/hyperlink" Target="https://item.taobao.com/item.htm?spm=a1z10.3-c.w4002-18833782185.90.6ae529710jRbHM&amp;id=594185111882" TargetMode="External"/><Relationship Id="rId12" Type="http://schemas.openxmlformats.org/officeDocument/2006/relationships/hyperlink" Target="https://item.taobao.com/item.htm?spm=a1z10.3-c.w4002-18833782185.48.24012971hfADcO&amp;id=593181452598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item.taobao.com/item.htm?spm=a1z10.3-c.w4002-18833782185.90.605b2971A52CzM&amp;id=591843506802" TargetMode="External"/><Relationship Id="rId16" Type="http://schemas.openxmlformats.org/officeDocument/2006/relationships/hyperlink" Target="https://shop249791162.taobao.com/" TargetMode="External"/><Relationship Id="rId1" Type="http://schemas.openxmlformats.org/officeDocument/2006/relationships/hyperlink" Target="https://item.taobao.com/item.htm?spm=a1z10.3-c.w4002-18833782185.90.605b2971A52CzM&amp;id=591843506802" TargetMode="External"/><Relationship Id="rId6" Type="http://schemas.openxmlformats.org/officeDocument/2006/relationships/hyperlink" Target="https://item.taobao.com/item.htm?spm=a1z10.3-c.w4002-18833782185.90.6ae529710jRbHM&amp;id=594185111882" TargetMode="External"/><Relationship Id="rId11" Type="http://schemas.openxmlformats.org/officeDocument/2006/relationships/hyperlink" Target="https://item.taobao.com/item.htm?spm=a1z10.3-c.w4002-18833782185.48.24012971hfADcO&amp;id=593181452598" TargetMode="External"/><Relationship Id="rId5" Type="http://schemas.openxmlformats.org/officeDocument/2006/relationships/hyperlink" Target="https://shop249791162.taobao.com/" TargetMode="External"/><Relationship Id="rId15" Type="http://schemas.openxmlformats.org/officeDocument/2006/relationships/hyperlink" Target="https://item.taobao.com/item.htm?spm=a1z10.3-c.w4002-18833782185.96.24012971hfADcO&amp;id=593572850140" TargetMode="External"/><Relationship Id="rId10" Type="http://schemas.openxmlformats.org/officeDocument/2006/relationships/hyperlink" Target="https://item.taobao.com/item.htm?spm=a1z10.3-c.w4002-18833782185.48.24012971hfADcO&amp;id=593181452598" TargetMode="External"/><Relationship Id="rId4" Type="http://schemas.openxmlformats.org/officeDocument/2006/relationships/hyperlink" Target="https://shop249791162.taobao.com/" TargetMode="External"/><Relationship Id="rId9" Type="http://schemas.openxmlformats.org/officeDocument/2006/relationships/hyperlink" Target="https://item.taobao.com/item.htm?spm=a1z10.3-c.w4002-18833782185.48.24012971hfADcO&amp;id=593181452598" TargetMode="External"/><Relationship Id="rId14" Type="http://schemas.openxmlformats.org/officeDocument/2006/relationships/hyperlink" Target="https://item.taobao.com/item.htm?spm=a1z10.3-c.w4002-18833782185.96.24012971hfADcO&amp;id=5935728501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workbookViewId="0">
      <selection activeCell="G18" sqref="G18"/>
    </sheetView>
  </sheetViews>
  <sheetFormatPr defaultColWidth="9" defaultRowHeight="14.4"/>
  <cols>
    <col min="1" max="1" width="31.21875" customWidth="1"/>
    <col min="2" max="2" width="9.88671875" customWidth="1"/>
    <col min="3" max="3" width="10.33203125" customWidth="1"/>
    <col min="4" max="4" width="4.33203125" customWidth="1"/>
    <col min="5" max="5" width="8.6640625" style="1" customWidth="1"/>
    <col min="6" max="7" width="9.6640625" customWidth="1"/>
    <col min="8" max="8" width="96.33203125" customWidth="1"/>
    <col min="9" max="9" width="18.77734375" style="1" customWidth="1"/>
    <col min="10" max="10" width="8.33203125" customWidth="1"/>
    <col min="11" max="11" width="5.33203125" customWidth="1"/>
    <col min="12" max="12" width="5.6640625" customWidth="1"/>
    <col min="13" max="13" width="2.77734375" customWidth="1"/>
    <col min="14" max="14" width="5.6640625" customWidth="1"/>
    <col min="15" max="15" width="3.44140625" customWidth="1"/>
    <col min="16" max="16" width="4.21875" customWidth="1"/>
    <col min="17" max="17" width="4.33203125" customWidth="1"/>
    <col min="18" max="18" width="4.21875" customWidth="1"/>
    <col min="19" max="19" width="4.44140625" customWidth="1"/>
    <col min="20" max="20" width="4" customWidth="1"/>
    <col min="21" max="21" width="3.88671875" customWidth="1"/>
    <col min="22" max="22" width="5.109375" customWidth="1"/>
    <col min="23" max="23" width="28.44140625" customWidth="1"/>
    <col min="24" max="24" width="27.44140625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5</v>
      </c>
      <c r="H1" t="s">
        <v>6</v>
      </c>
      <c r="I1" s="1" t="s">
        <v>7</v>
      </c>
      <c r="J1" t="s">
        <v>8</v>
      </c>
      <c r="K1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t="s">
        <v>20</v>
      </c>
      <c r="W1" s="4" t="s">
        <v>21</v>
      </c>
    </row>
    <row r="2" spans="1:24">
      <c r="A2" t="s">
        <v>22</v>
      </c>
      <c r="C2" t="s">
        <v>23</v>
      </c>
      <c r="D2" t="s">
        <v>24</v>
      </c>
      <c r="E2" s="2">
        <v>15</v>
      </c>
      <c r="F2">
        <v>9.9</v>
      </c>
      <c r="G2">
        <f t="shared" ref="G2:G15" si="0">F2*E2</f>
        <v>148.5</v>
      </c>
      <c r="H2" t="s">
        <v>25</v>
      </c>
      <c r="W2" s="4" t="s">
        <v>26</v>
      </c>
    </row>
    <row r="3" spans="1:24">
      <c r="A3" t="s">
        <v>22</v>
      </c>
      <c r="C3" t="s">
        <v>27</v>
      </c>
      <c r="D3" t="s">
        <v>24</v>
      </c>
      <c r="E3" s="2">
        <v>15</v>
      </c>
      <c r="F3">
        <v>9.9</v>
      </c>
      <c r="G3">
        <f t="shared" si="0"/>
        <v>148.5</v>
      </c>
      <c r="H3" t="s">
        <v>25</v>
      </c>
      <c r="W3" s="4" t="s">
        <v>28</v>
      </c>
    </row>
    <row r="4" spans="1:24">
      <c r="A4" t="s">
        <v>22</v>
      </c>
      <c r="C4" t="s">
        <v>29</v>
      </c>
      <c r="D4" t="s">
        <v>24</v>
      </c>
      <c r="E4" s="2">
        <v>15</v>
      </c>
      <c r="F4">
        <v>9.9</v>
      </c>
      <c r="G4">
        <f t="shared" si="0"/>
        <v>148.5</v>
      </c>
      <c r="H4" t="s">
        <v>25</v>
      </c>
      <c r="T4" s="4"/>
      <c r="W4" s="4" t="s">
        <v>30</v>
      </c>
    </row>
    <row r="5" spans="1:24">
      <c r="A5" t="s">
        <v>22</v>
      </c>
      <c r="C5" t="s">
        <v>31</v>
      </c>
      <c r="D5" t="s">
        <v>24</v>
      </c>
      <c r="E5" s="2">
        <v>20</v>
      </c>
      <c r="F5">
        <v>9.9</v>
      </c>
      <c r="G5">
        <f t="shared" si="0"/>
        <v>198</v>
      </c>
      <c r="H5" t="s">
        <v>25</v>
      </c>
    </row>
    <row r="6" spans="1:24">
      <c r="A6" t="s">
        <v>22</v>
      </c>
      <c r="C6" t="s">
        <v>23</v>
      </c>
      <c r="D6" t="s">
        <v>24</v>
      </c>
      <c r="E6" s="2">
        <v>14</v>
      </c>
      <c r="F6">
        <v>9.9</v>
      </c>
      <c r="G6">
        <f t="shared" si="0"/>
        <v>138.6</v>
      </c>
      <c r="H6" t="s">
        <v>32</v>
      </c>
      <c r="W6" s="4" t="s">
        <v>33</v>
      </c>
      <c r="X6" t="s">
        <v>34</v>
      </c>
    </row>
    <row r="7" spans="1:24">
      <c r="A7" t="s">
        <v>22</v>
      </c>
      <c r="C7" t="s">
        <v>35</v>
      </c>
      <c r="D7" t="s">
        <v>24</v>
      </c>
      <c r="E7" s="2">
        <v>10</v>
      </c>
      <c r="F7">
        <v>9.9</v>
      </c>
      <c r="G7">
        <f t="shared" si="0"/>
        <v>99</v>
      </c>
      <c r="H7" t="s">
        <v>32</v>
      </c>
      <c r="W7" s="4" t="s">
        <v>36</v>
      </c>
    </row>
    <row r="8" spans="1:24">
      <c r="A8" t="s">
        <v>22</v>
      </c>
      <c r="C8" t="s">
        <v>37</v>
      </c>
      <c r="D8" t="s">
        <v>24</v>
      </c>
      <c r="E8" s="2">
        <v>20</v>
      </c>
      <c r="F8">
        <v>9.9</v>
      </c>
      <c r="G8">
        <f t="shared" si="0"/>
        <v>198</v>
      </c>
      <c r="H8" t="s">
        <v>32</v>
      </c>
      <c r="W8" s="4" t="s">
        <v>38</v>
      </c>
      <c r="X8" t="s">
        <v>39</v>
      </c>
    </row>
    <row r="9" spans="1:24">
      <c r="A9" t="s">
        <v>22</v>
      </c>
      <c r="C9" t="s">
        <v>40</v>
      </c>
      <c r="D9" t="s">
        <v>24</v>
      </c>
      <c r="E9" s="2">
        <v>10</v>
      </c>
      <c r="F9">
        <v>9.9</v>
      </c>
      <c r="G9">
        <f t="shared" si="0"/>
        <v>99</v>
      </c>
      <c r="H9" t="s">
        <v>32</v>
      </c>
      <c r="W9" s="4" t="s">
        <v>41</v>
      </c>
      <c r="X9" t="s">
        <v>42</v>
      </c>
    </row>
    <row r="10" spans="1:24">
      <c r="A10" t="s">
        <v>22</v>
      </c>
      <c r="C10" t="s">
        <v>43</v>
      </c>
      <c r="D10" t="s">
        <v>24</v>
      </c>
      <c r="E10" s="3">
        <v>0</v>
      </c>
      <c r="F10">
        <v>9.9</v>
      </c>
      <c r="G10">
        <f t="shared" si="0"/>
        <v>0</v>
      </c>
      <c r="H10" t="s">
        <v>44</v>
      </c>
      <c r="W10" s="4" t="s">
        <v>45</v>
      </c>
      <c r="X10" t="s">
        <v>46</v>
      </c>
    </row>
    <row r="11" spans="1:24">
      <c r="A11" t="s">
        <v>22</v>
      </c>
      <c r="C11" t="s">
        <v>27</v>
      </c>
      <c r="D11" t="s">
        <v>24</v>
      </c>
      <c r="E11" s="2">
        <v>9</v>
      </c>
      <c r="F11">
        <v>9.9</v>
      </c>
      <c r="G11">
        <f t="shared" si="0"/>
        <v>89.100000000000009</v>
      </c>
      <c r="H11" t="s">
        <v>44</v>
      </c>
      <c r="W11" s="4" t="s">
        <v>47</v>
      </c>
    </row>
    <row r="12" spans="1:24">
      <c r="A12" t="s">
        <v>22</v>
      </c>
      <c r="C12" t="s">
        <v>29</v>
      </c>
      <c r="D12" t="s">
        <v>24</v>
      </c>
      <c r="E12" s="2">
        <v>15</v>
      </c>
      <c r="F12">
        <v>9.9</v>
      </c>
      <c r="G12">
        <f t="shared" si="0"/>
        <v>148.5</v>
      </c>
      <c r="H12" t="s">
        <v>44</v>
      </c>
      <c r="W12" s="4" t="s">
        <v>48</v>
      </c>
    </row>
    <row r="13" spans="1:24">
      <c r="A13" t="s">
        <v>22</v>
      </c>
      <c r="C13" t="s">
        <v>49</v>
      </c>
      <c r="D13" t="s">
        <v>24</v>
      </c>
      <c r="E13" s="2">
        <v>5</v>
      </c>
      <c r="F13">
        <v>9.9</v>
      </c>
      <c r="G13">
        <f t="shared" si="0"/>
        <v>49.5</v>
      </c>
      <c r="H13" t="s">
        <v>44</v>
      </c>
      <c r="W13" s="4" t="s">
        <v>50</v>
      </c>
    </row>
    <row r="14" spans="1:24">
      <c r="A14" t="s">
        <v>22</v>
      </c>
      <c r="C14" t="s">
        <v>27</v>
      </c>
      <c r="D14" t="s">
        <v>51</v>
      </c>
      <c r="E14" s="2">
        <v>16</v>
      </c>
      <c r="F14">
        <v>9.9</v>
      </c>
      <c r="G14">
        <f t="shared" si="0"/>
        <v>158.4</v>
      </c>
      <c r="H14" t="s">
        <v>52</v>
      </c>
    </row>
    <row r="15" spans="1:24">
      <c r="A15" t="s">
        <v>22</v>
      </c>
      <c r="C15" t="s">
        <v>27</v>
      </c>
      <c r="D15" t="s">
        <v>53</v>
      </c>
      <c r="E15" s="2">
        <v>15</v>
      </c>
      <c r="F15">
        <v>9.9</v>
      </c>
      <c r="G15">
        <f t="shared" si="0"/>
        <v>148.5</v>
      </c>
      <c r="H15" t="s">
        <v>52</v>
      </c>
    </row>
    <row r="16" spans="1:24">
      <c r="E16" s="1">
        <f>SUM(E2:E15)</f>
        <v>179</v>
      </c>
      <c r="G16">
        <f>SUM(G2:G15)</f>
        <v>1772.1</v>
      </c>
    </row>
    <row r="17" spans="5:7">
      <c r="E17" s="1" t="s">
        <v>54</v>
      </c>
      <c r="G17">
        <f>E16*1</f>
        <v>179</v>
      </c>
    </row>
    <row r="18" spans="5:7">
      <c r="E18" s="1" t="s">
        <v>55</v>
      </c>
      <c r="G18">
        <f>E16*0.5</f>
        <v>89.5</v>
      </c>
    </row>
    <row r="19" spans="5:7">
      <c r="G19">
        <f>SUM(G16:G18)</f>
        <v>2040.6</v>
      </c>
    </row>
  </sheetData>
  <sortState ref="A2:I15">
    <sortCondition ref="A2:A15"/>
    <sortCondition ref="H2:H15"/>
  </sortState>
  <hyperlinks>
    <hyperlink ref="H6" r:id="rId1"/>
    <hyperlink ref="H3:H4" r:id="rId2" display="https://item.taobao.com/item.htm?spm=a1z10.3-c.w4002-18833782185.48.24012971hfADcO&amp;id=593181452598"/>
    <hyperlink ref="H9" r:id="rId3"/>
    <hyperlink ref="A6" r:id="rId4"/>
    <hyperlink ref="A3:A7" r:id="rId5" display="https://shop249791162.taobao.com"/>
    <hyperlink ref="H10" r:id="rId6"/>
    <hyperlink ref="H7:H8" r:id="rId7" display="https://item.taobao.com/item.htm?spm=a1z10.3-c.w4002-18833782185.90.605b2971A52CzM&amp;id=591843506802"/>
    <hyperlink ref="A8:A9" r:id="rId8" display="https://shop249791162.taobao.com"/>
    <hyperlink ref="H2" r:id="rId9"/>
    <hyperlink ref="H3" r:id="rId10"/>
    <hyperlink ref="H4" r:id="rId11"/>
    <hyperlink ref="H5" r:id="rId12"/>
    <hyperlink ref="A10:A14" r:id="rId13" display="https://shop249791162.taobao.com"/>
    <hyperlink ref="H14" r:id="rId14"/>
    <hyperlink ref="H15" r:id="rId15"/>
    <hyperlink ref="A15" r:id="rId16"/>
  </hyperlinks>
  <pageMargins left="0.69930555555555596" right="0.69930555555555596" top="0.75" bottom="0.75" header="0.3" footer="0.3"/>
  <pageSetup paperSize="122" orientation="landscape" horizontalDpi="180" verticalDpi="18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VICHEA</cp:lastModifiedBy>
  <dcterms:created xsi:type="dcterms:W3CDTF">2019-05-15T14:24:00Z</dcterms:created>
  <dcterms:modified xsi:type="dcterms:W3CDTF">2019-05-26T08:39:13Z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