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<sst xmlns="http://schemas.openxmlformats.org/spreadsheetml/2006/main" count="39">
  <si>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</si>
  <si>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</si>
  <si>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</si>
  <si>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</si>
  <si>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</si>
  <si>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</si>
  <si>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</si>
  <si>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</si>
  <si>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</si>
  <si>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</si>
  <si>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</si>
  <si>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</si>
  <si>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OP</t>
  </si>
  <si>
    <t>COGS$</t>
  </si>
  <si>
    <t>TPC</t>
  </si>
  <si>
    <t>DP$</t>
  </si>
  <si>
    <t>PC$</t>
  </si>
  <si>
    <t>LC$</t>
  </si>
  <si>
    <t>Agent</t>
  </si>
  <si>
    <t>Int</t>
  </si>
  <si>
    <t>Note</t>
  </si>
  <si>
    <t>Exchange rate (USD/RMB)</t>
  </si>
  <si>
    <t>https://yogo21.1688.com</t>
  </si>
  <si>
    <t>as photo</t>
  </si>
  <si>
    <t>https://detail.1688.com/offer/589721324449.html</t>
  </si>
  <si>
    <t>Order volume (Cubic meter)</t>
  </si>
  <si>
    <t>https://detail.1688.com/offer/593526300083.html</t>
  </si>
  <si>
    <t>Int shipping cost (USD)</t>
  </si>
  <si>
    <t>https://detail.1688.com/offer/593919031866.html</t>
  </si>
  <si>
    <t>Int shipping cost per unit (USD)</t>
  </si>
  <si>
    <t>https://detail.1688.com/offer/594193610325.html</t>
  </si>
  <si>
    <t>free</t>
  </si>
  <si>
    <t>https://detail.1688.com/offer/594194402449.html</t>
  </si>
  <si>
    <t>PC (Product cost)</t>
  </si>
  <si>
    <t>LC (Logistical cost) =</t>
  </si>
  <si>
    <t>1.5/pcs</t>
  </si>
  <si>
    <t>COGS (Cost of goods sold)</t>
  </si>
  <si>
    <t>0.5/pcs</t>
  </si>
  <si>
    <t>DP (Display price)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</si>
</sst>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1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2" borderId="2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ill="1"/>
    <xf numFmtId="0" fontId="0" fillId="3" borderId="0" xfId="0" applyFont="1" applyFill="1" applyAlignment="1"/>
    <xf numFmtId="0" fontId="1" fillId="0" borderId="0" xfId="10"/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yogo21.1688.com/" TargetMode="External"/><Relationship Id="rId5" Type="http://schemas.openxmlformats.org/officeDocument/2006/relationships/hyperlink" Target="https://detail.1688.com/offer/589721324449.html" TargetMode="External"/><Relationship Id="rId4" Type="http://schemas.openxmlformats.org/officeDocument/2006/relationships/hyperlink" Target="https://detail.1688.com/offer/594194402449.html" TargetMode="External"/><Relationship Id="rId3" Type="http://schemas.openxmlformats.org/officeDocument/2006/relationships/hyperlink" Target="https://detail.1688.com/offer/594193610325.html" TargetMode="External"/><Relationship Id="rId2" Type="http://schemas.openxmlformats.org/officeDocument/2006/relationships/hyperlink" Target="https://detail.1688.com/offer/593919031866.html" TargetMode="External"/><Relationship Id="rId1" Type="http://schemas.openxmlformats.org/officeDocument/2006/relationships/hyperlink" Target="https://detail.1688.com/offer/5935263000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workbookViewId="0">
      <selection activeCell="I12" sqref="I12"/>
    </sheetView>
  </sheetViews>
  <sheetFormatPr defaultColWidth="9" defaultRowHeight="14.25"/>
  <cols>
    <col min="1" max="1" width="22.25" customWidth="1"/>
    <col min="2" max="2" width="9.875" customWidth="1"/>
    <col min="3" max="3" width="8.125" customWidth="1"/>
    <col min="4" max="4" width="4.375" customWidth="1"/>
    <col min="5" max="5" width="8.625" style="1" customWidth="1"/>
    <col min="6" max="7" width="9.625" customWidth="1"/>
    <col min="8" max="8" width="43.25" customWidth="1"/>
    <col min="9" max="9" width="18.75" style="1" customWidth="1"/>
    <col min="26" max="26" width="8.87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t="s">
        <v>18</v>
      </c>
      <c r="U1" t="s">
        <v>9</v>
      </c>
      <c r="V1" t="s">
        <v>19</v>
      </c>
      <c r="W1" t="s">
        <v>20</v>
      </c>
      <c r="X1" s="6" t="s">
        <v>21</v>
      </c>
    </row>
    <row r="2" spans="1:24">
      <c r="A2" t="s">
        <v>22</v>
      </c>
      <c r="C2" t="s">
        <v>23</v>
      </c>
      <c r="E2" s="2">
        <v>13</v>
      </c>
      <c r="F2">
        <v>38</v>
      </c>
      <c r="G2">
        <f>F2*E2</f>
        <v>494</v>
      </c>
      <c r="H2" t="s">
        <v>24</v>
      </c>
      <c r="I2" s="1"/>
      <c r="X2" s="6" t="s">
        <v>25</v>
      </c>
    </row>
    <row r="3" spans="1:24">
      <c r="A3" t="s">
        <v>22</v>
      </c>
      <c r="C3" t="s">
        <v>23</v>
      </c>
      <c r="E3" s="2">
        <v>80</v>
      </c>
      <c r="F3">
        <v>39</v>
      </c>
      <c r="G3">
        <f>F3*E3</f>
        <v>3120</v>
      </c>
      <c r="H3" t="s">
        <v>26</v>
      </c>
      <c r="I3" s="1"/>
      <c r="X3" s="6" t="s">
        <v>27</v>
      </c>
    </row>
    <row r="4" spans="1:24">
      <c r="A4" t="s">
        <v>22</v>
      </c>
      <c r="C4" t="s">
        <v>23</v>
      </c>
      <c r="E4" s="2">
        <v>80</v>
      </c>
      <c r="F4">
        <v>39</v>
      </c>
      <c r="G4">
        <f>F4*E4</f>
        <v>3120</v>
      </c>
      <c r="H4" t="s">
        <v>28</v>
      </c>
      <c r="X4" s="6" t="s">
        <v>29</v>
      </c>
    </row>
    <row r="5" spans="1:8">
      <c r="A5" t="s">
        <v>22</v>
      </c>
      <c r="C5" t="s">
        <v>23</v>
      </c>
      <c r="E5" s="2">
        <v>57</v>
      </c>
      <c r="F5">
        <v>35</v>
      </c>
      <c r="G5">
        <f>F5*E5</f>
        <v>1995</v>
      </c>
      <c r="H5" t="s">
        <v>30</v>
      </c>
    </row>
    <row r="6" spans="1:24">
      <c r="A6" s="3" t="s">
        <v>22</v>
      </c>
      <c r="B6" s="3"/>
      <c r="C6" s="3" t="s">
        <v>23</v>
      </c>
      <c r="D6" s="3" t="s">
        <v>31</v>
      </c>
      <c r="E6" s="4">
        <v>0</v>
      </c>
      <c r="F6" s="3">
        <v>38</v>
      </c>
      <c r="G6" s="3">
        <f>F6*E6</f>
        <v>0</v>
      </c>
      <c r="H6" t="s">
        <v>32</v>
      </c>
      <c r="X6" t="s">
        <v>33</v>
      </c>
    </row>
    <row r="7" spans="1:24">
      <c r="A7" s="5"/>
      <c r="E7" s="1">
        <f>SUM(E2:E6)</f>
        <v>230</v>
      </c>
      <c r="G7">
        <f>SUM(G2:G6)</f>
        <v>8729</v>
      </c>
      <c r="X7" t="s">
        <v>34</v>
      </c>
    </row>
    <row r="8" spans="1:24">
      <c r="A8" s="5"/>
      <c r="E8" s="1" t="s">
        <v>35</v>
      </c>
      <c r="G8">
        <f>E7*1.5</f>
        <v>345</v>
      </c>
      <c r="X8" t="s">
        <v>36</v>
      </c>
    </row>
    <row r="9" spans="1:24">
      <c r="A9" s="5"/>
      <c r="E9" s="1" t="s">
        <v>37</v>
      </c>
      <c r="G9">
        <f>E7*0.5</f>
        <v>115</v>
      </c>
      <c r="X9" t="s">
        <v>38</v>
      </c>
    </row>
    <row r="10" spans="7:7">
      <c r="G10">
        <f>SUM(G7:G9)</f>
        <v>9189</v>
      </c>
    </row>
  </sheetData>
  <sortState ref="A2:I6">
    <sortCondition ref="A2:A6"/>
    <sortCondition ref="H2:H6"/>
  </sortState>
  <hyperlinks>
    <hyperlink ref="H3" r:id="rId1" display="https://detail.1688.com/offer/593526300083.html"/>
    <hyperlink ref="H4" r:id="rId2" display="https://detail.1688.com/offer/593919031866.html"/>
    <hyperlink ref="H5" r:id="rId3" display="https://detail.1688.com/offer/594193610325.html"/>
    <hyperlink ref="H6" r:id="rId4" display="https://detail.1688.com/offer/594194402449.html"/>
    <hyperlink ref="H2" r:id="rId5" display="https://detail.1688.com/offer/589721324449.html"/>
    <hyperlink ref="A6" r:id="rId6" display="https://yogo21.1688.com"/>
  </hyperlinks>
  <pageMargins left="0.699305555555556" right="0.699305555555556" top="0.75" bottom="0.75" header="0.3" footer="0.3"/>
  <pageSetup paperSize="122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宝宝</cp:lastModifiedBy>
  <dcterms:created xsi:type="dcterms:W3CDTF">2019-05-11T08:20:00Z</dcterms:created>
  <dcterms:modified xsi:type="dcterms:W3CDTF">2019-05-21T08:06:40Z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