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@Invoices\Invoices Email 20190703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69" i="2" l="1"/>
  <c r="G71" i="2" s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69" i="2" s="1"/>
  <c r="C23" i="1"/>
  <c r="E22" i="1"/>
  <c r="E21" i="1"/>
  <c r="E20" i="1"/>
  <c r="E19" i="1"/>
  <c r="E18" i="1"/>
  <c r="E17" i="1"/>
  <c r="E16" i="1"/>
  <c r="E15" i="1"/>
  <c r="E14" i="1"/>
  <c r="E23" i="1" s="1"/>
  <c r="G70" i="2" l="1"/>
  <c r="G72" i="2" s="1"/>
</calcChain>
</file>

<file path=xl/sharedStrings.xml><?xml version="1.0" encoding="utf-8"?>
<sst xmlns="http://schemas.openxmlformats.org/spreadsheetml/2006/main" count="344" uniqueCount="107">
  <si>
    <t>INVOICE</t>
  </si>
  <si>
    <t>日期 Date:2019-06-29</t>
  </si>
  <si>
    <t>purchase order:CN-190625-(01)K-U</t>
  </si>
  <si>
    <t>卖家 Seller</t>
  </si>
  <si>
    <t>EEP</t>
  </si>
  <si>
    <t>地址 Address</t>
  </si>
  <si>
    <t>广东省广州市海珠区赤沙村茂兴里外街北5巷2号君悦公寓旁蔚然锦和（方强仓库)  方强</t>
  </si>
  <si>
    <t>电话号码 Telephone Number</t>
  </si>
  <si>
    <t>(86)15307397891</t>
  </si>
  <si>
    <t>买方 Buyer</t>
  </si>
  <si>
    <t>LITTLE DIGITAL (CAMBODIA) CO., LTD.</t>
  </si>
  <si>
    <t>#192, Street 63, BKK1, Phnom Penh</t>
  </si>
  <si>
    <t>855-16929292</t>
  </si>
  <si>
    <t>VATTIN</t>
  </si>
  <si>
    <t>L001-901901576</t>
  </si>
  <si>
    <t>数 No.</t>
  </si>
  <si>
    <t>描述 Description</t>
  </si>
  <si>
    <t>数量 Qty.</t>
  </si>
  <si>
    <t>价钱 Unit Price</t>
  </si>
  <si>
    <t>总 amount</t>
  </si>
  <si>
    <t>批发淘宝爆款秋季薄款牛奶丝家居服套装休闲可爱修身睡衣代发</t>
  </si>
  <si>
    <t>跨境夏季新款宽松大码纯棉女士胖MM短袖中长睡裙家居服批发</t>
  </si>
  <si>
    <t>2019春季新款套头双面精梳棉可爱女士条纹家居服套装批发代发</t>
  </si>
  <si>
    <t>春秋季两件套吊带女士睡袍甜美长袖女和服绑带浴袍酒店浴衣批发</t>
  </si>
  <si>
    <t>2019夏季新品女士深V性感仿真丝吊带短睡裙诱惑情趣家居服批发</t>
  </si>
  <si>
    <t>2019新品春季长袖开衫翻领仿真丝韩版休闲家居服套装批发</t>
  </si>
  <si>
    <t>2019夏季性感短吊带女士纯棉碎花清新甜美细吊带提花透气睡裙批发</t>
  </si>
  <si>
    <t>2019新品代发春季V领女士仿真丝V领套头短袖短裤家居服套装批发</t>
  </si>
  <si>
    <t>批发夏季性感公主版多层吊带睡裙针织棉碎花韩版家居裙子可外穿</t>
  </si>
  <si>
    <t>总 Total（RMB）</t>
  </si>
  <si>
    <t>付款方法 Payment Method</t>
  </si>
  <si>
    <t>买方 Customer's Signature &amp; Name</t>
  </si>
  <si>
    <t>卖家 Seller's Signature &amp; Name</t>
  </si>
  <si>
    <t>EEP (方强)</t>
  </si>
  <si>
    <t>NOTE:CN-190625-(01)K-U</t>
  </si>
  <si>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</si>
  <si>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</si>
  <si>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</si>
  <si>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</si>
  <si>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</si>
  <si>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</si>
  <si>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</si>
  <si>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</si>
  <si>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</si>
  <si>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</si>
  <si>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</si>
  <si>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</si>
  <si>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</si>
  <si>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</si>
  <si>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DP</t>
  </si>
  <si>
    <t>PC</t>
  </si>
  <si>
    <t>LC</t>
  </si>
  <si>
    <t>Agent</t>
  </si>
  <si>
    <t>Int</t>
  </si>
  <si>
    <t>Note</t>
  </si>
  <si>
    <t>Exchange rate (USD/RMB)</t>
  </si>
  <si>
    <t>https://shuya2011.1688.com</t>
  </si>
  <si>
    <t>small flower</t>
  </si>
  <si>
    <t>M</t>
  </si>
  <si>
    <t>https://detail.1688.com/offer/559278912566.html</t>
  </si>
  <si>
    <t>PC (Product cost)</t>
  </si>
  <si>
    <t>Price/Rate</t>
  </si>
  <si>
    <t>L</t>
  </si>
  <si>
    <t>LC (Logistical cost) =</t>
  </si>
  <si>
    <t>Agent + Local + Int</t>
  </si>
  <si>
    <t>XL</t>
  </si>
  <si>
    <t>COGS (Cost of goods sold)</t>
  </si>
  <si>
    <t>PC+LC</t>
  </si>
  <si>
    <t>#223</t>
  </si>
  <si>
    <t>https://detail.1688.com/offer/568289571587.html</t>
  </si>
  <si>
    <t>#229</t>
  </si>
  <si>
    <t>#232</t>
  </si>
  <si>
    <t>stripe cat blue</t>
  </si>
  <si>
    <t>https://detail.1688.com/offer/582009254372.html</t>
  </si>
  <si>
    <t>XXL</t>
  </si>
  <si>
    <t>stripe cat pink</t>
  </si>
  <si>
    <t>robe #908 bean paste</t>
  </si>
  <si>
    <t>https://detail.1688.com/offer/582497295759.html</t>
  </si>
  <si>
    <t>Order volume (Cubic meter)</t>
  </si>
  <si>
    <t>Int shipping cost (USD)</t>
  </si>
  <si>
    <t>robe 906# Shrimp color</t>
  </si>
  <si>
    <t>Int shipping cost per unit (USD)</t>
  </si>
  <si>
    <t>#335 snaphire blue</t>
  </si>
  <si>
    <t>https://detail.1688.com/offer/587386211373.html</t>
  </si>
  <si>
    <t>#335 black</t>
  </si>
  <si>
    <t>#335 wine red</t>
  </si>
  <si>
    <t>#919</t>
  </si>
  <si>
    <t>https://detail.1688.com/offer/588401018434.html</t>
  </si>
  <si>
    <t>OP (Original currency price)</t>
  </si>
  <si>
    <t>DP (Display price)</t>
  </si>
  <si>
    <t>#918</t>
  </si>
  <si>
    <t>#8139 pink</t>
  </si>
  <si>
    <t>https://detail.1688.com/offer/589253087747.html</t>
  </si>
  <si>
    <t>#8136 powder</t>
  </si>
  <si>
    <t>#8136 white</t>
  </si>
  <si>
    <t>#911 silk pink</t>
  </si>
  <si>
    <t>https://detail.1688.com/offer/590504781783.html</t>
  </si>
  <si>
    <t>#911 dark blue</t>
  </si>
  <si>
    <t>knitted cotton 7307-1</t>
  </si>
  <si>
    <t>https://detail.1688.com/offer/590951678499.html</t>
  </si>
  <si>
    <t>knitted cotton 7307-2</t>
  </si>
  <si>
    <t>knitted cotton 7307-3</t>
  </si>
  <si>
    <t>1.5/pcs</t>
  </si>
  <si>
    <t>0.5/pcs</t>
  </si>
  <si>
    <t>发票 Invoice Nº: 20190625-1</t>
  </si>
  <si>
    <t>deposit</t>
  </si>
  <si>
    <t>exchange 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</si>
</sst>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6"/>
      <color indexed="8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0"/>
      <color indexed="8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indexed="8"/>
      <name val="Calibri"/>
      <charset val="134"/>
      <scheme val="minor"/>
    </font>
    <font>
      <b/>
      <sz val="12"/>
      <color rgb="FF3C3C3C"/>
      <name val="宋体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0" fillId="2" borderId="0" xfId="0" applyFill="1"/>
    <xf numFmtId="0" fontId="1" fillId="0" borderId="0" xfId="1" applyFont="1" applyAlignment="1"/>
    <xf numFmtId="0" fontId="0" fillId="3" borderId="0" xfId="0" applyFill="1"/>
    <xf numFmtId="0" fontId="0" fillId="0" borderId="0" xfId="0" applyFill="1"/>
    <xf numFmtId="0" fontId="0" fillId="0" borderId="0" xfId="0" applyFont="1" applyFill="1" applyAlignment="1"/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etail.1688.com/offer/590504781783.html" TargetMode="External"/><Relationship Id="rId3" Type="http://schemas.openxmlformats.org/officeDocument/2006/relationships/hyperlink" Target="https://detail.1688.com/offer/582009254372.html" TargetMode="External"/><Relationship Id="rId7" Type="http://schemas.openxmlformats.org/officeDocument/2006/relationships/hyperlink" Target="https://detail.1688.com/offer/589253087747.html" TargetMode="External"/><Relationship Id="rId2" Type="http://schemas.openxmlformats.org/officeDocument/2006/relationships/hyperlink" Target="https://detail.1688.com/offer/568289571587.html" TargetMode="External"/><Relationship Id="rId1" Type="http://schemas.openxmlformats.org/officeDocument/2006/relationships/hyperlink" Target="https://detail.1688.com/offer/559278912566.html" TargetMode="External"/><Relationship Id="rId6" Type="http://schemas.openxmlformats.org/officeDocument/2006/relationships/hyperlink" Target="https://detail.1688.com/offer/588401018434.html" TargetMode="External"/><Relationship Id="rId5" Type="http://schemas.openxmlformats.org/officeDocument/2006/relationships/hyperlink" Target="https://detail.1688.com/offer/587386211373.html" TargetMode="External"/><Relationship Id="rId4" Type="http://schemas.openxmlformats.org/officeDocument/2006/relationships/hyperlink" Target="https://detail.1688.com/offer/582497295759.html" TargetMode="External"/><Relationship Id="rId9" Type="http://schemas.openxmlformats.org/officeDocument/2006/relationships/hyperlink" Target="https://detail.1688.com/offer/59095167849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9" workbookViewId="0">
      <selection activeCell="B26" sqref="B26"/>
    </sheetView>
  </sheetViews>
  <sheetFormatPr defaultColWidth="9" defaultRowHeight="13.8"/>
  <cols>
    <col min="1" max="1" width="6.109375" style="6" customWidth="1"/>
    <col min="2" max="2" width="31.109375" style="6" customWidth="1"/>
    <col min="3" max="3" width="13.44140625" style="6" customWidth="1"/>
    <col min="4" max="4" width="13.109375" style="6" customWidth="1"/>
    <col min="5" max="5" width="17.21875" style="6" customWidth="1"/>
    <col min="6" max="256" width="8.88671875" style="6"/>
    <col min="257" max="257" width="6.109375" style="6" customWidth="1"/>
    <col min="258" max="258" width="31.109375" style="6" customWidth="1"/>
    <col min="259" max="259" width="13.44140625" style="6" customWidth="1"/>
    <col min="260" max="260" width="13.109375" style="6" customWidth="1"/>
    <col min="261" max="261" width="17.21875" style="6" customWidth="1"/>
    <col min="262" max="512" width="8.88671875" style="6"/>
    <col min="513" max="513" width="6.109375" style="6" customWidth="1"/>
    <col min="514" max="514" width="31.109375" style="6" customWidth="1"/>
    <col min="515" max="515" width="13.44140625" style="6" customWidth="1"/>
    <col min="516" max="516" width="13.109375" style="6" customWidth="1"/>
    <col min="517" max="517" width="17.21875" style="6" customWidth="1"/>
    <col min="518" max="768" width="8.88671875" style="6"/>
    <col min="769" max="769" width="6.109375" style="6" customWidth="1"/>
    <col min="770" max="770" width="31.109375" style="6" customWidth="1"/>
    <col min="771" max="771" width="13.44140625" style="6" customWidth="1"/>
    <col min="772" max="772" width="13.109375" style="6" customWidth="1"/>
    <col min="773" max="773" width="17.21875" style="6" customWidth="1"/>
    <col min="774" max="1024" width="8.88671875" style="6"/>
    <col min="1025" max="1025" width="6.109375" style="6" customWidth="1"/>
    <col min="1026" max="1026" width="31.109375" style="6" customWidth="1"/>
    <col min="1027" max="1027" width="13.44140625" style="6" customWidth="1"/>
    <col min="1028" max="1028" width="13.109375" style="6" customWidth="1"/>
    <col min="1029" max="1029" width="17.21875" style="6" customWidth="1"/>
    <col min="1030" max="1280" width="8.88671875" style="6"/>
    <col min="1281" max="1281" width="6.109375" style="6" customWidth="1"/>
    <col min="1282" max="1282" width="31.109375" style="6" customWidth="1"/>
    <col min="1283" max="1283" width="13.44140625" style="6" customWidth="1"/>
    <col min="1284" max="1284" width="13.109375" style="6" customWidth="1"/>
    <col min="1285" max="1285" width="17.21875" style="6" customWidth="1"/>
    <col min="1286" max="1536" width="8.88671875" style="6"/>
    <col min="1537" max="1537" width="6.109375" style="6" customWidth="1"/>
    <col min="1538" max="1538" width="31.109375" style="6" customWidth="1"/>
    <col min="1539" max="1539" width="13.44140625" style="6" customWidth="1"/>
    <col min="1540" max="1540" width="13.109375" style="6" customWidth="1"/>
    <col min="1541" max="1541" width="17.21875" style="6" customWidth="1"/>
    <col min="1542" max="1792" width="8.88671875" style="6"/>
    <col min="1793" max="1793" width="6.109375" style="6" customWidth="1"/>
    <col min="1794" max="1794" width="31.109375" style="6" customWidth="1"/>
    <col min="1795" max="1795" width="13.44140625" style="6" customWidth="1"/>
    <col min="1796" max="1796" width="13.109375" style="6" customWidth="1"/>
    <col min="1797" max="1797" width="17.21875" style="6" customWidth="1"/>
    <col min="1798" max="2048" width="8.88671875" style="6"/>
    <col min="2049" max="2049" width="6.109375" style="6" customWidth="1"/>
    <col min="2050" max="2050" width="31.109375" style="6" customWidth="1"/>
    <col min="2051" max="2051" width="13.44140625" style="6" customWidth="1"/>
    <col min="2052" max="2052" width="13.109375" style="6" customWidth="1"/>
    <col min="2053" max="2053" width="17.21875" style="6" customWidth="1"/>
    <col min="2054" max="2304" width="8.88671875" style="6"/>
    <col min="2305" max="2305" width="6.109375" style="6" customWidth="1"/>
    <col min="2306" max="2306" width="31.109375" style="6" customWidth="1"/>
    <col min="2307" max="2307" width="13.44140625" style="6" customWidth="1"/>
    <col min="2308" max="2308" width="13.109375" style="6" customWidth="1"/>
    <col min="2309" max="2309" width="17.21875" style="6" customWidth="1"/>
    <col min="2310" max="2560" width="8.88671875" style="6"/>
    <col min="2561" max="2561" width="6.109375" style="6" customWidth="1"/>
    <col min="2562" max="2562" width="31.109375" style="6" customWidth="1"/>
    <col min="2563" max="2563" width="13.44140625" style="6" customWidth="1"/>
    <col min="2564" max="2564" width="13.109375" style="6" customWidth="1"/>
    <col min="2565" max="2565" width="17.21875" style="6" customWidth="1"/>
    <col min="2566" max="2816" width="8.88671875" style="6"/>
    <col min="2817" max="2817" width="6.109375" style="6" customWidth="1"/>
    <col min="2818" max="2818" width="31.109375" style="6" customWidth="1"/>
    <col min="2819" max="2819" width="13.44140625" style="6" customWidth="1"/>
    <col min="2820" max="2820" width="13.109375" style="6" customWidth="1"/>
    <col min="2821" max="2821" width="17.21875" style="6" customWidth="1"/>
    <col min="2822" max="3072" width="8.88671875" style="6"/>
    <col min="3073" max="3073" width="6.109375" style="6" customWidth="1"/>
    <col min="3074" max="3074" width="31.109375" style="6" customWidth="1"/>
    <col min="3075" max="3075" width="13.44140625" style="6" customWidth="1"/>
    <col min="3076" max="3076" width="13.109375" style="6" customWidth="1"/>
    <col min="3077" max="3077" width="17.21875" style="6" customWidth="1"/>
    <col min="3078" max="3328" width="8.88671875" style="6"/>
    <col min="3329" max="3329" width="6.109375" style="6" customWidth="1"/>
    <col min="3330" max="3330" width="31.109375" style="6" customWidth="1"/>
    <col min="3331" max="3331" width="13.44140625" style="6" customWidth="1"/>
    <col min="3332" max="3332" width="13.109375" style="6" customWidth="1"/>
    <col min="3333" max="3333" width="17.21875" style="6" customWidth="1"/>
    <col min="3334" max="3584" width="8.88671875" style="6"/>
    <col min="3585" max="3585" width="6.109375" style="6" customWidth="1"/>
    <col min="3586" max="3586" width="31.109375" style="6" customWidth="1"/>
    <col min="3587" max="3587" width="13.44140625" style="6" customWidth="1"/>
    <col min="3588" max="3588" width="13.109375" style="6" customWidth="1"/>
    <col min="3589" max="3589" width="17.21875" style="6" customWidth="1"/>
    <col min="3590" max="3840" width="8.88671875" style="6"/>
    <col min="3841" max="3841" width="6.109375" style="6" customWidth="1"/>
    <col min="3842" max="3842" width="31.109375" style="6" customWidth="1"/>
    <col min="3843" max="3843" width="13.44140625" style="6" customWidth="1"/>
    <col min="3844" max="3844" width="13.109375" style="6" customWidth="1"/>
    <col min="3845" max="3845" width="17.21875" style="6" customWidth="1"/>
    <col min="3846" max="4096" width="8.88671875" style="6"/>
    <col min="4097" max="4097" width="6.109375" style="6" customWidth="1"/>
    <col min="4098" max="4098" width="31.109375" style="6" customWidth="1"/>
    <col min="4099" max="4099" width="13.44140625" style="6" customWidth="1"/>
    <col min="4100" max="4100" width="13.109375" style="6" customWidth="1"/>
    <col min="4101" max="4101" width="17.21875" style="6" customWidth="1"/>
    <col min="4102" max="4352" width="8.88671875" style="6"/>
    <col min="4353" max="4353" width="6.109375" style="6" customWidth="1"/>
    <col min="4354" max="4354" width="31.109375" style="6" customWidth="1"/>
    <col min="4355" max="4355" width="13.44140625" style="6" customWidth="1"/>
    <col min="4356" max="4356" width="13.109375" style="6" customWidth="1"/>
    <col min="4357" max="4357" width="17.21875" style="6" customWidth="1"/>
    <col min="4358" max="4608" width="8.88671875" style="6"/>
    <col min="4609" max="4609" width="6.109375" style="6" customWidth="1"/>
    <col min="4610" max="4610" width="31.109375" style="6" customWidth="1"/>
    <col min="4611" max="4611" width="13.44140625" style="6" customWidth="1"/>
    <col min="4612" max="4612" width="13.109375" style="6" customWidth="1"/>
    <col min="4613" max="4613" width="17.21875" style="6" customWidth="1"/>
    <col min="4614" max="4864" width="8.88671875" style="6"/>
    <col min="4865" max="4865" width="6.109375" style="6" customWidth="1"/>
    <col min="4866" max="4866" width="31.109375" style="6" customWidth="1"/>
    <col min="4867" max="4867" width="13.44140625" style="6" customWidth="1"/>
    <col min="4868" max="4868" width="13.109375" style="6" customWidth="1"/>
    <col min="4869" max="4869" width="17.21875" style="6" customWidth="1"/>
    <col min="4870" max="5120" width="8.88671875" style="6"/>
    <col min="5121" max="5121" width="6.109375" style="6" customWidth="1"/>
    <col min="5122" max="5122" width="31.109375" style="6" customWidth="1"/>
    <col min="5123" max="5123" width="13.44140625" style="6" customWidth="1"/>
    <col min="5124" max="5124" width="13.109375" style="6" customWidth="1"/>
    <col min="5125" max="5125" width="17.21875" style="6" customWidth="1"/>
    <col min="5126" max="5376" width="8.88671875" style="6"/>
    <col min="5377" max="5377" width="6.109375" style="6" customWidth="1"/>
    <col min="5378" max="5378" width="31.109375" style="6" customWidth="1"/>
    <col min="5379" max="5379" width="13.44140625" style="6" customWidth="1"/>
    <col min="5380" max="5380" width="13.109375" style="6" customWidth="1"/>
    <col min="5381" max="5381" width="17.21875" style="6" customWidth="1"/>
    <col min="5382" max="5632" width="8.88671875" style="6"/>
    <col min="5633" max="5633" width="6.109375" style="6" customWidth="1"/>
    <col min="5634" max="5634" width="31.109375" style="6" customWidth="1"/>
    <col min="5635" max="5635" width="13.44140625" style="6" customWidth="1"/>
    <col min="5636" max="5636" width="13.109375" style="6" customWidth="1"/>
    <col min="5637" max="5637" width="17.21875" style="6" customWidth="1"/>
    <col min="5638" max="5888" width="8.88671875" style="6"/>
    <col min="5889" max="5889" width="6.109375" style="6" customWidth="1"/>
    <col min="5890" max="5890" width="31.109375" style="6" customWidth="1"/>
    <col min="5891" max="5891" width="13.44140625" style="6" customWidth="1"/>
    <col min="5892" max="5892" width="13.109375" style="6" customWidth="1"/>
    <col min="5893" max="5893" width="17.21875" style="6" customWidth="1"/>
    <col min="5894" max="6144" width="8.88671875" style="6"/>
    <col min="6145" max="6145" width="6.109375" style="6" customWidth="1"/>
    <col min="6146" max="6146" width="31.109375" style="6" customWidth="1"/>
    <col min="6147" max="6147" width="13.44140625" style="6" customWidth="1"/>
    <col min="6148" max="6148" width="13.109375" style="6" customWidth="1"/>
    <col min="6149" max="6149" width="17.21875" style="6" customWidth="1"/>
    <col min="6150" max="6400" width="8.88671875" style="6"/>
    <col min="6401" max="6401" width="6.109375" style="6" customWidth="1"/>
    <col min="6402" max="6402" width="31.109375" style="6" customWidth="1"/>
    <col min="6403" max="6403" width="13.44140625" style="6" customWidth="1"/>
    <col min="6404" max="6404" width="13.109375" style="6" customWidth="1"/>
    <col min="6405" max="6405" width="17.21875" style="6" customWidth="1"/>
    <col min="6406" max="6656" width="8.88671875" style="6"/>
    <col min="6657" max="6657" width="6.109375" style="6" customWidth="1"/>
    <col min="6658" max="6658" width="31.109375" style="6" customWidth="1"/>
    <col min="6659" max="6659" width="13.44140625" style="6" customWidth="1"/>
    <col min="6660" max="6660" width="13.109375" style="6" customWidth="1"/>
    <col min="6661" max="6661" width="17.21875" style="6" customWidth="1"/>
    <col min="6662" max="6912" width="8.88671875" style="6"/>
    <col min="6913" max="6913" width="6.109375" style="6" customWidth="1"/>
    <col min="6914" max="6914" width="31.109375" style="6" customWidth="1"/>
    <col min="6915" max="6915" width="13.44140625" style="6" customWidth="1"/>
    <col min="6916" max="6916" width="13.109375" style="6" customWidth="1"/>
    <col min="6917" max="6917" width="17.21875" style="6" customWidth="1"/>
    <col min="6918" max="7168" width="8.88671875" style="6"/>
    <col min="7169" max="7169" width="6.109375" style="6" customWidth="1"/>
    <col min="7170" max="7170" width="31.109375" style="6" customWidth="1"/>
    <col min="7171" max="7171" width="13.44140625" style="6" customWidth="1"/>
    <col min="7172" max="7172" width="13.109375" style="6" customWidth="1"/>
    <col min="7173" max="7173" width="17.21875" style="6" customWidth="1"/>
    <col min="7174" max="7424" width="8.88671875" style="6"/>
    <col min="7425" max="7425" width="6.109375" style="6" customWidth="1"/>
    <col min="7426" max="7426" width="31.109375" style="6" customWidth="1"/>
    <col min="7427" max="7427" width="13.44140625" style="6" customWidth="1"/>
    <col min="7428" max="7428" width="13.109375" style="6" customWidth="1"/>
    <col min="7429" max="7429" width="17.21875" style="6" customWidth="1"/>
    <col min="7430" max="7680" width="8.88671875" style="6"/>
    <col min="7681" max="7681" width="6.109375" style="6" customWidth="1"/>
    <col min="7682" max="7682" width="31.109375" style="6" customWidth="1"/>
    <col min="7683" max="7683" width="13.44140625" style="6" customWidth="1"/>
    <col min="7684" max="7684" width="13.109375" style="6" customWidth="1"/>
    <col min="7685" max="7685" width="17.21875" style="6" customWidth="1"/>
    <col min="7686" max="7936" width="8.88671875" style="6"/>
    <col min="7937" max="7937" width="6.109375" style="6" customWidth="1"/>
    <col min="7938" max="7938" width="31.109375" style="6" customWidth="1"/>
    <col min="7939" max="7939" width="13.44140625" style="6" customWidth="1"/>
    <col min="7940" max="7940" width="13.109375" style="6" customWidth="1"/>
    <col min="7941" max="7941" width="17.21875" style="6" customWidth="1"/>
    <col min="7942" max="8192" width="8.88671875" style="6"/>
    <col min="8193" max="8193" width="6.109375" style="6" customWidth="1"/>
    <col min="8194" max="8194" width="31.109375" style="6" customWidth="1"/>
    <col min="8195" max="8195" width="13.44140625" style="6" customWidth="1"/>
    <col min="8196" max="8196" width="13.109375" style="6" customWidth="1"/>
    <col min="8197" max="8197" width="17.21875" style="6" customWidth="1"/>
    <col min="8198" max="8448" width="8.88671875" style="6"/>
    <col min="8449" max="8449" width="6.109375" style="6" customWidth="1"/>
    <col min="8450" max="8450" width="31.109375" style="6" customWidth="1"/>
    <col min="8451" max="8451" width="13.44140625" style="6" customWidth="1"/>
    <col min="8452" max="8452" width="13.109375" style="6" customWidth="1"/>
    <col min="8453" max="8453" width="17.21875" style="6" customWidth="1"/>
    <col min="8454" max="8704" width="8.88671875" style="6"/>
    <col min="8705" max="8705" width="6.109375" style="6" customWidth="1"/>
    <col min="8706" max="8706" width="31.109375" style="6" customWidth="1"/>
    <col min="8707" max="8707" width="13.44140625" style="6" customWidth="1"/>
    <col min="8708" max="8708" width="13.109375" style="6" customWidth="1"/>
    <col min="8709" max="8709" width="17.21875" style="6" customWidth="1"/>
    <col min="8710" max="8960" width="8.88671875" style="6"/>
    <col min="8961" max="8961" width="6.109375" style="6" customWidth="1"/>
    <col min="8962" max="8962" width="31.109375" style="6" customWidth="1"/>
    <col min="8963" max="8963" width="13.44140625" style="6" customWidth="1"/>
    <col min="8964" max="8964" width="13.109375" style="6" customWidth="1"/>
    <col min="8965" max="8965" width="17.21875" style="6" customWidth="1"/>
    <col min="8966" max="9216" width="8.88671875" style="6"/>
    <col min="9217" max="9217" width="6.109375" style="6" customWidth="1"/>
    <col min="9218" max="9218" width="31.109375" style="6" customWidth="1"/>
    <col min="9219" max="9219" width="13.44140625" style="6" customWidth="1"/>
    <col min="9220" max="9220" width="13.109375" style="6" customWidth="1"/>
    <col min="9221" max="9221" width="17.21875" style="6" customWidth="1"/>
    <col min="9222" max="9472" width="8.88671875" style="6"/>
    <col min="9473" max="9473" width="6.109375" style="6" customWidth="1"/>
    <col min="9474" max="9474" width="31.109375" style="6" customWidth="1"/>
    <col min="9475" max="9475" width="13.44140625" style="6" customWidth="1"/>
    <col min="9476" max="9476" width="13.109375" style="6" customWidth="1"/>
    <col min="9477" max="9477" width="17.21875" style="6" customWidth="1"/>
    <col min="9478" max="9728" width="8.88671875" style="6"/>
    <col min="9729" max="9729" width="6.109375" style="6" customWidth="1"/>
    <col min="9730" max="9730" width="31.109375" style="6" customWidth="1"/>
    <col min="9731" max="9731" width="13.44140625" style="6" customWidth="1"/>
    <col min="9732" max="9732" width="13.109375" style="6" customWidth="1"/>
    <col min="9733" max="9733" width="17.21875" style="6" customWidth="1"/>
    <col min="9734" max="9984" width="8.88671875" style="6"/>
    <col min="9985" max="9985" width="6.109375" style="6" customWidth="1"/>
    <col min="9986" max="9986" width="31.109375" style="6" customWidth="1"/>
    <col min="9987" max="9987" width="13.44140625" style="6" customWidth="1"/>
    <col min="9988" max="9988" width="13.109375" style="6" customWidth="1"/>
    <col min="9989" max="9989" width="17.21875" style="6" customWidth="1"/>
    <col min="9990" max="10240" width="8.88671875" style="6"/>
    <col min="10241" max="10241" width="6.109375" style="6" customWidth="1"/>
    <col min="10242" max="10242" width="31.109375" style="6" customWidth="1"/>
    <col min="10243" max="10243" width="13.44140625" style="6" customWidth="1"/>
    <col min="10244" max="10244" width="13.109375" style="6" customWidth="1"/>
    <col min="10245" max="10245" width="17.21875" style="6" customWidth="1"/>
    <col min="10246" max="10496" width="8.88671875" style="6"/>
    <col min="10497" max="10497" width="6.109375" style="6" customWidth="1"/>
    <col min="10498" max="10498" width="31.109375" style="6" customWidth="1"/>
    <col min="10499" max="10499" width="13.44140625" style="6" customWidth="1"/>
    <col min="10500" max="10500" width="13.109375" style="6" customWidth="1"/>
    <col min="10501" max="10501" width="17.21875" style="6" customWidth="1"/>
    <col min="10502" max="10752" width="8.88671875" style="6"/>
    <col min="10753" max="10753" width="6.109375" style="6" customWidth="1"/>
    <col min="10754" max="10754" width="31.109375" style="6" customWidth="1"/>
    <col min="10755" max="10755" width="13.44140625" style="6" customWidth="1"/>
    <col min="10756" max="10756" width="13.109375" style="6" customWidth="1"/>
    <col min="10757" max="10757" width="17.21875" style="6" customWidth="1"/>
    <col min="10758" max="11008" width="8.88671875" style="6"/>
    <col min="11009" max="11009" width="6.109375" style="6" customWidth="1"/>
    <col min="11010" max="11010" width="31.109375" style="6" customWidth="1"/>
    <col min="11011" max="11011" width="13.44140625" style="6" customWidth="1"/>
    <col min="11012" max="11012" width="13.109375" style="6" customWidth="1"/>
    <col min="11013" max="11013" width="17.21875" style="6" customWidth="1"/>
    <col min="11014" max="11264" width="8.88671875" style="6"/>
    <col min="11265" max="11265" width="6.109375" style="6" customWidth="1"/>
    <col min="11266" max="11266" width="31.109375" style="6" customWidth="1"/>
    <col min="11267" max="11267" width="13.44140625" style="6" customWidth="1"/>
    <col min="11268" max="11268" width="13.109375" style="6" customWidth="1"/>
    <col min="11269" max="11269" width="17.21875" style="6" customWidth="1"/>
    <col min="11270" max="11520" width="8.88671875" style="6"/>
    <col min="11521" max="11521" width="6.109375" style="6" customWidth="1"/>
    <col min="11522" max="11522" width="31.109375" style="6" customWidth="1"/>
    <col min="11523" max="11523" width="13.44140625" style="6" customWidth="1"/>
    <col min="11524" max="11524" width="13.109375" style="6" customWidth="1"/>
    <col min="11525" max="11525" width="17.21875" style="6" customWidth="1"/>
    <col min="11526" max="11776" width="8.88671875" style="6"/>
    <col min="11777" max="11777" width="6.109375" style="6" customWidth="1"/>
    <col min="11778" max="11778" width="31.109375" style="6" customWidth="1"/>
    <col min="11779" max="11779" width="13.44140625" style="6" customWidth="1"/>
    <col min="11780" max="11780" width="13.109375" style="6" customWidth="1"/>
    <col min="11781" max="11781" width="17.21875" style="6" customWidth="1"/>
    <col min="11782" max="12032" width="8.88671875" style="6"/>
    <col min="12033" max="12033" width="6.109375" style="6" customWidth="1"/>
    <col min="12034" max="12034" width="31.109375" style="6" customWidth="1"/>
    <col min="12035" max="12035" width="13.44140625" style="6" customWidth="1"/>
    <col min="12036" max="12036" width="13.109375" style="6" customWidth="1"/>
    <col min="12037" max="12037" width="17.21875" style="6" customWidth="1"/>
    <col min="12038" max="12288" width="8.88671875" style="6"/>
    <col min="12289" max="12289" width="6.109375" style="6" customWidth="1"/>
    <col min="12290" max="12290" width="31.109375" style="6" customWidth="1"/>
    <col min="12291" max="12291" width="13.44140625" style="6" customWidth="1"/>
    <col min="12292" max="12292" width="13.109375" style="6" customWidth="1"/>
    <col min="12293" max="12293" width="17.21875" style="6" customWidth="1"/>
    <col min="12294" max="12544" width="8.88671875" style="6"/>
    <col min="12545" max="12545" width="6.109375" style="6" customWidth="1"/>
    <col min="12546" max="12546" width="31.109375" style="6" customWidth="1"/>
    <col min="12547" max="12547" width="13.44140625" style="6" customWidth="1"/>
    <col min="12548" max="12548" width="13.109375" style="6" customWidth="1"/>
    <col min="12549" max="12549" width="17.21875" style="6" customWidth="1"/>
    <col min="12550" max="12800" width="8.88671875" style="6"/>
    <col min="12801" max="12801" width="6.109375" style="6" customWidth="1"/>
    <col min="12802" max="12802" width="31.109375" style="6" customWidth="1"/>
    <col min="12803" max="12803" width="13.44140625" style="6" customWidth="1"/>
    <col min="12804" max="12804" width="13.109375" style="6" customWidth="1"/>
    <col min="12805" max="12805" width="17.21875" style="6" customWidth="1"/>
    <col min="12806" max="13056" width="8.88671875" style="6"/>
    <col min="13057" max="13057" width="6.109375" style="6" customWidth="1"/>
    <col min="13058" max="13058" width="31.109375" style="6" customWidth="1"/>
    <col min="13059" max="13059" width="13.44140625" style="6" customWidth="1"/>
    <col min="13060" max="13060" width="13.109375" style="6" customWidth="1"/>
    <col min="13061" max="13061" width="17.21875" style="6" customWidth="1"/>
    <col min="13062" max="13312" width="8.88671875" style="6"/>
    <col min="13313" max="13313" width="6.109375" style="6" customWidth="1"/>
    <col min="13314" max="13314" width="31.109375" style="6" customWidth="1"/>
    <col min="13315" max="13315" width="13.44140625" style="6" customWidth="1"/>
    <col min="13316" max="13316" width="13.109375" style="6" customWidth="1"/>
    <col min="13317" max="13317" width="17.21875" style="6" customWidth="1"/>
    <col min="13318" max="13568" width="8.88671875" style="6"/>
    <col min="13569" max="13569" width="6.109375" style="6" customWidth="1"/>
    <col min="13570" max="13570" width="31.109375" style="6" customWidth="1"/>
    <col min="13571" max="13571" width="13.44140625" style="6" customWidth="1"/>
    <col min="13572" max="13572" width="13.109375" style="6" customWidth="1"/>
    <col min="13573" max="13573" width="17.21875" style="6" customWidth="1"/>
    <col min="13574" max="13824" width="8.88671875" style="6"/>
    <col min="13825" max="13825" width="6.109375" style="6" customWidth="1"/>
    <col min="13826" max="13826" width="31.109375" style="6" customWidth="1"/>
    <col min="13827" max="13827" width="13.44140625" style="6" customWidth="1"/>
    <col min="13828" max="13828" width="13.109375" style="6" customWidth="1"/>
    <col min="13829" max="13829" width="17.21875" style="6" customWidth="1"/>
    <col min="13830" max="14080" width="8.88671875" style="6"/>
    <col min="14081" max="14081" width="6.109375" style="6" customWidth="1"/>
    <col min="14082" max="14082" width="31.109375" style="6" customWidth="1"/>
    <col min="14083" max="14083" width="13.44140625" style="6" customWidth="1"/>
    <col min="14084" max="14084" width="13.109375" style="6" customWidth="1"/>
    <col min="14085" max="14085" width="17.21875" style="6" customWidth="1"/>
    <col min="14086" max="14336" width="8.88671875" style="6"/>
    <col min="14337" max="14337" width="6.109375" style="6" customWidth="1"/>
    <col min="14338" max="14338" width="31.109375" style="6" customWidth="1"/>
    <col min="14339" max="14339" width="13.44140625" style="6" customWidth="1"/>
    <col min="14340" max="14340" width="13.109375" style="6" customWidth="1"/>
    <col min="14341" max="14341" width="17.21875" style="6" customWidth="1"/>
    <col min="14342" max="14592" width="8.88671875" style="6"/>
    <col min="14593" max="14593" width="6.109375" style="6" customWidth="1"/>
    <col min="14594" max="14594" width="31.109375" style="6" customWidth="1"/>
    <col min="14595" max="14595" width="13.44140625" style="6" customWidth="1"/>
    <col min="14596" max="14596" width="13.109375" style="6" customWidth="1"/>
    <col min="14597" max="14597" width="17.21875" style="6" customWidth="1"/>
    <col min="14598" max="14848" width="8.88671875" style="6"/>
    <col min="14849" max="14849" width="6.109375" style="6" customWidth="1"/>
    <col min="14850" max="14850" width="31.109375" style="6" customWidth="1"/>
    <col min="14851" max="14851" width="13.44140625" style="6" customWidth="1"/>
    <col min="14852" max="14852" width="13.109375" style="6" customWidth="1"/>
    <col min="14853" max="14853" width="17.21875" style="6" customWidth="1"/>
    <col min="14854" max="15104" width="8.88671875" style="6"/>
    <col min="15105" max="15105" width="6.109375" style="6" customWidth="1"/>
    <col min="15106" max="15106" width="31.109375" style="6" customWidth="1"/>
    <col min="15107" max="15107" width="13.44140625" style="6" customWidth="1"/>
    <col min="15108" max="15108" width="13.109375" style="6" customWidth="1"/>
    <col min="15109" max="15109" width="17.21875" style="6" customWidth="1"/>
    <col min="15110" max="15360" width="8.88671875" style="6"/>
    <col min="15361" max="15361" width="6.109375" style="6" customWidth="1"/>
    <col min="15362" max="15362" width="31.109375" style="6" customWidth="1"/>
    <col min="15363" max="15363" width="13.44140625" style="6" customWidth="1"/>
    <col min="15364" max="15364" width="13.109375" style="6" customWidth="1"/>
    <col min="15365" max="15365" width="17.21875" style="6" customWidth="1"/>
    <col min="15366" max="15616" width="8.88671875" style="6"/>
    <col min="15617" max="15617" width="6.109375" style="6" customWidth="1"/>
    <col min="15618" max="15618" width="31.109375" style="6" customWidth="1"/>
    <col min="15619" max="15619" width="13.44140625" style="6" customWidth="1"/>
    <col min="15620" max="15620" width="13.109375" style="6" customWidth="1"/>
    <col min="15621" max="15621" width="17.21875" style="6" customWidth="1"/>
    <col min="15622" max="15872" width="8.88671875" style="6"/>
    <col min="15873" max="15873" width="6.109375" style="6" customWidth="1"/>
    <col min="15874" max="15874" width="31.109375" style="6" customWidth="1"/>
    <col min="15875" max="15875" width="13.44140625" style="6" customWidth="1"/>
    <col min="15876" max="15876" width="13.109375" style="6" customWidth="1"/>
    <col min="15877" max="15877" width="17.21875" style="6" customWidth="1"/>
    <col min="15878" max="16128" width="8.88671875" style="6"/>
    <col min="16129" max="16129" width="6.109375" style="6" customWidth="1"/>
    <col min="16130" max="16130" width="31.109375" style="6" customWidth="1"/>
    <col min="16131" max="16131" width="13.44140625" style="6" customWidth="1"/>
    <col min="16132" max="16132" width="13.109375" style="6" customWidth="1"/>
    <col min="16133" max="16133" width="17.21875" style="6" customWidth="1"/>
    <col min="16134" max="16384" width="8.88671875" style="6"/>
  </cols>
  <sheetData>
    <row r="1" spans="1:5" ht="25.8" customHeight="1">
      <c r="A1" s="29" t="s">
        <v>0</v>
      </c>
      <c r="B1" s="30"/>
      <c r="C1" s="30"/>
      <c r="D1" s="30"/>
      <c r="E1" s="30"/>
    </row>
    <row r="2" spans="1:5">
      <c r="A2" s="31" t="s">
        <v>104</v>
      </c>
      <c r="B2" s="31"/>
      <c r="C2" s="31" t="s">
        <v>1</v>
      </c>
      <c r="D2" s="31"/>
      <c r="E2" s="31"/>
    </row>
    <row r="3" spans="1:5">
      <c r="A3" s="31" t="s">
        <v>2</v>
      </c>
      <c r="B3" s="31"/>
      <c r="C3" s="32"/>
      <c r="D3" s="32"/>
      <c r="E3" s="32"/>
    </row>
    <row r="4" spans="1:5">
      <c r="A4" s="25" t="s">
        <v>3</v>
      </c>
      <c r="B4" s="25"/>
      <c r="C4" s="26" t="s">
        <v>4</v>
      </c>
      <c r="D4" s="26"/>
      <c r="E4" s="26"/>
    </row>
    <row r="5" spans="1:5" ht="36" customHeight="1">
      <c r="A5" s="27" t="s">
        <v>5</v>
      </c>
      <c r="B5" s="27"/>
      <c r="C5" s="19" t="s">
        <v>6</v>
      </c>
      <c r="D5" s="19"/>
      <c r="E5" s="19"/>
    </row>
    <row r="6" spans="1:5">
      <c r="A6" s="27" t="s">
        <v>7</v>
      </c>
      <c r="B6" s="27"/>
      <c r="C6" s="28" t="s">
        <v>8</v>
      </c>
      <c r="D6" s="28"/>
      <c r="E6" s="28"/>
    </row>
    <row r="7" spans="1:5">
      <c r="A7" s="22"/>
      <c r="B7" s="22"/>
      <c r="C7" s="22"/>
      <c r="D7" s="22"/>
      <c r="E7" s="22"/>
    </row>
    <row r="8" spans="1:5">
      <c r="A8" s="23" t="s">
        <v>9</v>
      </c>
      <c r="B8" s="23"/>
      <c r="C8" s="24" t="s">
        <v>10</v>
      </c>
      <c r="D8" s="24"/>
      <c r="E8" s="24"/>
    </row>
    <row r="9" spans="1:5">
      <c r="A9" s="19" t="s">
        <v>5</v>
      </c>
      <c r="B9" s="19"/>
      <c r="C9" s="19" t="s">
        <v>11</v>
      </c>
      <c r="D9" s="19"/>
      <c r="E9" s="19"/>
    </row>
    <row r="10" spans="1:5">
      <c r="A10" s="19" t="s">
        <v>7</v>
      </c>
      <c r="B10" s="19"/>
      <c r="C10" s="20" t="s">
        <v>12</v>
      </c>
      <c r="D10" s="20"/>
      <c r="E10" s="20"/>
    </row>
    <row r="11" spans="1:5">
      <c r="A11" s="19" t="s">
        <v>13</v>
      </c>
      <c r="B11" s="19"/>
      <c r="C11" s="17" t="s">
        <v>14</v>
      </c>
      <c r="D11" s="17"/>
      <c r="E11" s="17"/>
    </row>
    <row r="12" spans="1:5">
      <c r="A12" s="7"/>
      <c r="B12" s="7"/>
      <c r="C12" s="8"/>
      <c r="D12" s="8"/>
      <c r="E12" s="8"/>
    </row>
    <row r="13" spans="1:5" ht="27.6">
      <c r="A13" s="9" t="s">
        <v>15</v>
      </c>
      <c r="B13" s="9" t="s">
        <v>16</v>
      </c>
      <c r="C13" s="9" t="s">
        <v>17</v>
      </c>
      <c r="D13" s="9" t="s">
        <v>18</v>
      </c>
      <c r="E13" s="9" t="s">
        <v>19</v>
      </c>
    </row>
    <row r="14" spans="1:5" ht="51" customHeight="1">
      <c r="A14" s="10">
        <v>1</v>
      </c>
      <c r="B14" s="11" t="s">
        <v>20</v>
      </c>
      <c r="C14" s="12">
        <v>30</v>
      </c>
      <c r="D14" s="12">
        <v>15.5</v>
      </c>
      <c r="E14" s="12">
        <f>C14*D14</f>
        <v>465</v>
      </c>
    </row>
    <row r="15" spans="1:5" ht="51" customHeight="1">
      <c r="A15" s="10">
        <v>2</v>
      </c>
      <c r="B15" s="11" t="s">
        <v>21</v>
      </c>
      <c r="C15" s="12">
        <v>61</v>
      </c>
      <c r="D15" s="12">
        <v>30</v>
      </c>
      <c r="E15" s="12">
        <f t="shared" ref="E15:E22" si="0">C15*D15</f>
        <v>1830</v>
      </c>
    </row>
    <row r="16" spans="1:5" ht="51" customHeight="1">
      <c r="A16" s="10">
        <v>3</v>
      </c>
      <c r="B16" s="11" t="s">
        <v>22</v>
      </c>
      <c r="C16" s="12">
        <v>60</v>
      </c>
      <c r="D16" s="12">
        <v>40</v>
      </c>
      <c r="E16" s="12">
        <f t="shared" si="0"/>
        <v>2400</v>
      </c>
    </row>
    <row r="17" spans="1:5" ht="51" customHeight="1">
      <c r="A17" s="10">
        <v>4</v>
      </c>
      <c r="B17" s="11" t="s">
        <v>23</v>
      </c>
      <c r="C17" s="12">
        <v>50</v>
      </c>
      <c r="D17" s="12">
        <v>34</v>
      </c>
      <c r="E17" s="12">
        <f t="shared" si="0"/>
        <v>1700</v>
      </c>
    </row>
    <row r="18" spans="1:5" ht="51" customHeight="1">
      <c r="A18" s="10">
        <v>5</v>
      </c>
      <c r="B18" s="11" t="s">
        <v>24</v>
      </c>
      <c r="C18" s="12">
        <v>84</v>
      </c>
      <c r="D18" s="12">
        <v>17</v>
      </c>
      <c r="E18" s="12">
        <f t="shared" si="0"/>
        <v>1428</v>
      </c>
    </row>
    <row r="19" spans="1:5" ht="51" customHeight="1">
      <c r="A19" s="10">
        <v>6</v>
      </c>
      <c r="B19" s="11" t="s">
        <v>25</v>
      </c>
      <c r="C19" s="12">
        <v>60</v>
      </c>
      <c r="D19" s="12">
        <v>39</v>
      </c>
      <c r="E19" s="12">
        <f t="shared" si="0"/>
        <v>2340</v>
      </c>
    </row>
    <row r="20" spans="1:5" ht="51" customHeight="1">
      <c r="A20" s="10">
        <v>7</v>
      </c>
      <c r="B20" s="11" t="s">
        <v>26</v>
      </c>
      <c r="C20" s="12">
        <v>63</v>
      </c>
      <c r="D20" s="12">
        <v>29</v>
      </c>
      <c r="E20" s="12">
        <f t="shared" si="0"/>
        <v>1827</v>
      </c>
    </row>
    <row r="21" spans="1:5" ht="51" customHeight="1">
      <c r="A21" s="10">
        <v>8</v>
      </c>
      <c r="B21" s="11" t="s">
        <v>27</v>
      </c>
      <c r="C21" s="12">
        <v>42</v>
      </c>
      <c r="D21" s="12">
        <v>33</v>
      </c>
      <c r="E21" s="12">
        <f t="shared" si="0"/>
        <v>1386</v>
      </c>
    </row>
    <row r="22" spans="1:5" ht="51" customHeight="1">
      <c r="A22" s="10">
        <v>9</v>
      </c>
      <c r="B22" s="11" t="s">
        <v>28</v>
      </c>
      <c r="C22" s="12">
        <v>96</v>
      </c>
      <c r="D22" s="12">
        <v>17.2</v>
      </c>
      <c r="E22" s="12">
        <f t="shared" si="0"/>
        <v>1651.1999999999998</v>
      </c>
    </row>
    <row r="23" spans="1:5" ht="51" customHeight="1">
      <c r="A23" s="10"/>
      <c r="B23" s="11"/>
      <c r="C23" s="12">
        <f>SUM(C14:C22)</f>
        <v>546</v>
      </c>
      <c r="D23" s="12" t="s">
        <v>29</v>
      </c>
      <c r="E23" s="12">
        <f>SUM(E14:E22)</f>
        <v>15027.2</v>
      </c>
    </row>
    <row r="24" spans="1:5">
      <c r="A24" s="15" t="s">
        <v>30</v>
      </c>
      <c r="B24" s="15"/>
      <c r="C24" s="21"/>
      <c r="D24" s="21"/>
      <c r="E24" s="21"/>
    </row>
    <row r="25" spans="1:5">
      <c r="A25" s="13"/>
      <c r="B25" s="13" t="s">
        <v>105</v>
      </c>
      <c r="C25" s="15" t="s">
        <v>106</v>
      </c>
      <c r="D25" s="15"/>
      <c r="E25" s="15"/>
    </row>
    <row r="26" spans="1:5">
      <c r="A26" s="13"/>
      <c r="B26" s="13"/>
      <c r="C26" s="13"/>
      <c r="D26" s="13"/>
      <c r="E26" s="13"/>
    </row>
    <row r="27" spans="1:5">
      <c r="A27" s="16"/>
      <c r="B27" s="16"/>
      <c r="C27" s="14"/>
      <c r="D27" s="17"/>
      <c r="E27" s="17"/>
    </row>
    <row r="28" spans="1:5">
      <c r="A28" s="14" t="s">
        <v>31</v>
      </c>
      <c r="B28" s="14"/>
      <c r="C28" s="14"/>
      <c r="D28" s="17" t="s">
        <v>32</v>
      </c>
      <c r="E28" s="17"/>
    </row>
    <row r="29" spans="1:5">
      <c r="A29" s="13"/>
      <c r="B29" s="13"/>
      <c r="C29" s="13"/>
      <c r="D29" s="13"/>
      <c r="E29" s="13" t="s">
        <v>33</v>
      </c>
    </row>
    <row r="30" spans="1:5">
      <c r="A30" s="18" t="s">
        <v>34</v>
      </c>
      <c r="B30" s="18"/>
      <c r="C30" s="13"/>
      <c r="D30" s="13"/>
      <c r="E30" s="13"/>
    </row>
    <row r="31" spans="1:5">
      <c r="A31" s="13"/>
      <c r="B31" s="13"/>
      <c r="C31" s="13"/>
      <c r="D31" s="13"/>
      <c r="E31" s="13"/>
    </row>
  </sheetData>
  <mergeCells count="27">
    <mergeCell ref="A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E7"/>
    <mergeCell ref="A8:B8"/>
    <mergeCell ref="C8:E8"/>
    <mergeCell ref="A9:B9"/>
    <mergeCell ref="C9:E9"/>
    <mergeCell ref="A10:B10"/>
    <mergeCell ref="C10:E10"/>
    <mergeCell ref="A11:B11"/>
    <mergeCell ref="C11:E11"/>
    <mergeCell ref="A24:B24"/>
    <mergeCell ref="C24:E24"/>
    <mergeCell ref="C25:E25"/>
    <mergeCell ref="A27:B27"/>
    <mergeCell ref="D27:E27"/>
    <mergeCell ref="D28:E28"/>
    <mergeCell ref="A30:B30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52" workbookViewId="0">
      <selection activeCell="C62" sqref="C62"/>
    </sheetView>
  </sheetViews>
  <sheetFormatPr defaultColWidth="8.77734375" defaultRowHeight="14.4"/>
  <cols>
    <col min="1" max="1" width="24.88671875" customWidth="1"/>
    <col min="2" max="2" width="9.88671875" customWidth="1"/>
    <col min="3" max="3" width="21.44140625" customWidth="1"/>
    <col min="4" max="4" width="4" customWidth="1"/>
    <col min="5" max="5" width="8.6640625" customWidth="1"/>
    <col min="6" max="7" width="9.6640625" customWidth="1"/>
    <col min="8" max="8" width="43.21875" customWidth="1"/>
    <col min="9" max="9" width="4.44140625" customWidth="1"/>
    <col min="10" max="10" width="18.21875" customWidth="1"/>
    <col min="11" max="11" width="5.33203125" customWidth="1"/>
    <col min="12" max="12" width="5.6640625" customWidth="1"/>
    <col min="13" max="13" width="2.77734375" customWidth="1"/>
    <col min="14" max="14" width="5.6640625" customWidth="1"/>
    <col min="15" max="15" width="3.44140625" customWidth="1"/>
    <col min="16" max="16" width="3.33203125" customWidth="1"/>
    <col min="17" max="17" width="3.21875" customWidth="1"/>
    <col min="18" max="18" width="3" customWidth="1"/>
    <col min="19" max="19" width="5.6640625" customWidth="1"/>
    <col min="20" max="20" width="5.33203125" customWidth="1"/>
    <col min="21" max="21" width="3.21875" customWidth="1"/>
    <col min="22" max="22" width="5.109375" customWidth="1"/>
    <col min="23" max="23" width="27.44140625" customWidth="1"/>
    <col min="24" max="24" width="16.109375" customWidth="1"/>
  </cols>
  <sheetData>
    <row r="1" spans="1:24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44</v>
      </c>
      <c r="U1" t="s">
        <v>53</v>
      </c>
      <c r="V1" t="s">
        <v>54</v>
      </c>
      <c r="W1" t="s">
        <v>55</v>
      </c>
    </row>
    <row r="2" spans="1:24">
      <c r="A2" t="s">
        <v>56</v>
      </c>
      <c r="C2" t="s">
        <v>57</v>
      </c>
      <c r="D2" t="s">
        <v>58</v>
      </c>
      <c r="E2" s="1">
        <v>10</v>
      </c>
      <c r="F2">
        <v>13.5</v>
      </c>
      <c r="G2">
        <f t="shared" ref="G2:G65" si="0">SUM(E2*F2)</f>
        <v>135</v>
      </c>
      <c r="H2" s="2" t="s">
        <v>59</v>
      </c>
      <c r="W2" t="s">
        <v>60</v>
      </c>
      <c r="X2" t="s">
        <v>61</v>
      </c>
    </row>
    <row r="3" spans="1:24">
      <c r="A3" t="s">
        <v>56</v>
      </c>
      <c r="C3" t="s">
        <v>57</v>
      </c>
      <c r="D3" t="s">
        <v>62</v>
      </c>
      <c r="E3" s="1">
        <v>10</v>
      </c>
      <c r="F3">
        <v>13.5</v>
      </c>
      <c r="G3">
        <f t="shared" si="0"/>
        <v>135</v>
      </c>
      <c r="H3" t="s">
        <v>59</v>
      </c>
      <c r="W3" t="s">
        <v>63</v>
      </c>
      <c r="X3" t="s">
        <v>64</v>
      </c>
    </row>
    <row r="4" spans="1:24">
      <c r="A4" t="s">
        <v>56</v>
      </c>
      <c r="C4" t="s">
        <v>57</v>
      </c>
      <c r="D4" t="s">
        <v>65</v>
      </c>
      <c r="E4" s="1">
        <v>10</v>
      </c>
      <c r="F4">
        <v>13.5</v>
      </c>
      <c r="G4">
        <f t="shared" si="0"/>
        <v>135</v>
      </c>
      <c r="H4" t="s">
        <v>59</v>
      </c>
      <c r="W4" t="s">
        <v>66</v>
      </c>
      <c r="X4" t="s">
        <v>67</v>
      </c>
    </row>
    <row r="5" spans="1:24">
      <c r="A5" t="s">
        <v>56</v>
      </c>
      <c r="C5" t="s">
        <v>68</v>
      </c>
      <c r="D5" t="s">
        <v>58</v>
      </c>
      <c r="E5" s="1">
        <v>7</v>
      </c>
      <c r="F5">
        <v>28</v>
      </c>
      <c r="G5">
        <f t="shared" si="0"/>
        <v>196</v>
      </c>
      <c r="H5" s="2" t="s">
        <v>69</v>
      </c>
    </row>
    <row r="6" spans="1:24">
      <c r="A6" t="s">
        <v>56</v>
      </c>
      <c r="C6" t="s">
        <v>68</v>
      </c>
      <c r="D6" t="s">
        <v>62</v>
      </c>
      <c r="E6" s="1">
        <v>7</v>
      </c>
      <c r="F6">
        <v>28</v>
      </c>
      <c r="G6">
        <f t="shared" si="0"/>
        <v>196</v>
      </c>
      <c r="H6" t="s">
        <v>69</v>
      </c>
    </row>
    <row r="7" spans="1:24">
      <c r="A7" t="s">
        <v>56</v>
      </c>
      <c r="C7" t="s">
        <v>68</v>
      </c>
      <c r="D7" t="s">
        <v>65</v>
      </c>
      <c r="E7" s="3">
        <v>5</v>
      </c>
      <c r="F7">
        <v>28</v>
      </c>
      <c r="G7">
        <f t="shared" si="0"/>
        <v>140</v>
      </c>
      <c r="H7" t="s">
        <v>69</v>
      </c>
    </row>
    <row r="8" spans="1:24">
      <c r="A8" t="s">
        <v>56</v>
      </c>
      <c r="C8" t="s">
        <v>70</v>
      </c>
      <c r="D8" t="s">
        <v>58</v>
      </c>
      <c r="E8" s="1">
        <v>7</v>
      </c>
      <c r="F8">
        <v>28</v>
      </c>
      <c r="G8">
        <f t="shared" si="0"/>
        <v>196</v>
      </c>
      <c r="H8" t="s">
        <v>69</v>
      </c>
    </row>
    <row r="9" spans="1:24">
      <c r="A9" t="s">
        <v>56</v>
      </c>
      <c r="C9" t="s">
        <v>70</v>
      </c>
      <c r="D9" t="s">
        <v>62</v>
      </c>
      <c r="E9" s="1">
        <v>7</v>
      </c>
      <c r="F9">
        <v>28</v>
      </c>
      <c r="G9">
        <f t="shared" si="0"/>
        <v>196</v>
      </c>
      <c r="H9" t="s">
        <v>69</v>
      </c>
    </row>
    <row r="10" spans="1:24">
      <c r="A10" t="s">
        <v>56</v>
      </c>
      <c r="C10" t="s">
        <v>70</v>
      </c>
      <c r="D10" t="s">
        <v>65</v>
      </c>
      <c r="E10" s="1">
        <v>7</v>
      </c>
      <c r="F10">
        <v>28</v>
      </c>
      <c r="G10">
        <f t="shared" si="0"/>
        <v>196</v>
      </c>
      <c r="H10" t="s">
        <v>69</v>
      </c>
    </row>
    <row r="11" spans="1:24">
      <c r="A11" t="s">
        <v>56</v>
      </c>
      <c r="C11" s="4" t="s">
        <v>71</v>
      </c>
      <c r="D11" s="4" t="s">
        <v>58</v>
      </c>
      <c r="E11" s="1">
        <v>7</v>
      </c>
      <c r="F11">
        <v>28</v>
      </c>
      <c r="G11">
        <f t="shared" si="0"/>
        <v>196</v>
      </c>
      <c r="H11" t="s">
        <v>69</v>
      </c>
    </row>
    <row r="12" spans="1:24">
      <c r="A12" t="s">
        <v>56</v>
      </c>
      <c r="C12" s="4" t="s">
        <v>71</v>
      </c>
      <c r="D12" s="4" t="s">
        <v>62</v>
      </c>
      <c r="E12" s="1">
        <v>7</v>
      </c>
      <c r="F12">
        <v>28</v>
      </c>
      <c r="G12">
        <f t="shared" si="0"/>
        <v>196</v>
      </c>
      <c r="H12" t="s">
        <v>69</v>
      </c>
    </row>
    <row r="13" spans="1:24">
      <c r="A13" t="s">
        <v>56</v>
      </c>
      <c r="C13" s="4" t="s">
        <v>71</v>
      </c>
      <c r="D13" s="4" t="s">
        <v>65</v>
      </c>
      <c r="E13" s="1">
        <v>7</v>
      </c>
      <c r="F13">
        <v>28</v>
      </c>
      <c r="G13">
        <f t="shared" si="0"/>
        <v>196</v>
      </c>
      <c r="H13" t="s">
        <v>69</v>
      </c>
    </row>
    <row r="14" spans="1:24">
      <c r="A14" t="s">
        <v>56</v>
      </c>
      <c r="C14" s="4" t="s">
        <v>72</v>
      </c>
      <c r="D14" s="4" t="s">
        <v>62</v>
      </c>
      <c r="E14" s="1">
        <v>10</v>
      </c>
      <c r="F14">
        <v>38</v>
      </c>
      <c r="G14">
        <f t="shared" si="0"/>
        <v>380</v>
      </c>
      <c r="H14" s="2" t="s">
        <v>73</v>
      </c>
    </row>
    <row r="15" spans="1:24">
      <c r="A15" t="s">
        <v>56</v>
      </c>
      <c r="C15" s="4" t="s">
        <v>72</v>
      </c>
      <c r="D15" s="4" t="s">
        <v>65</v>
      </c>
      <c r="E15" s="1">
        <v>10</v>
      </c>
      <c r="F15">
        <v>38</v>
      </c>
      <c r="G15">
        <f t="shared" si="0"/>
        <v>380</v>
      </c>
      <c r="H15" t="s">
        <v>73</v>
      </c>
    </row>
    <row r="16" spans="1:24">
      <c r="A16" t="s">
        <v>56</v>
      </c>
      <c r="C16" s="4" t="s">
        <v>72</v>
      </c>
      <c r="D16" s="4" t="s">
        <v>74</v>
      </c>
      <c r="E16" s="1">
        <v>10</v>
      </c>
      <c r="F16">
        <v>38</v>
      </c>
      <c r="G16">
        <f t="shared" si="0"/>
        <v>380</v>
      </c>
      <c r="H16" t="s">
        <v>73</v>
      </c>
    </row>
    <row r="17" spans="1:23">
      <c r="A17" t="s">
        <v>56</v>
      </c>
      <c r="C17" s="4" t="s">
        <v>75</v>
      </c>
      <c r="D17" s="4" t="s">
        <v>62</v>
      </c>
      <c r="E17" s="1">
        <v>10</v>
      </c>
      <c r="F17">
        <v>38</v>
      </c>
      <c r="G17">
        <f t="shared" si="0"/>
        <v>380</v>
      </c>
      <c r="H17" t="s">
        <v>73</v>
      </c>
    </row>
    <row r="18" spans="1:23">
      <c r="A18" t="s">
        <v>56</v>
      </c>
      <c r="C18" s="4" t="s">
        <v>75</v>
      </c>
      <c r="D18" s="4" t="s">
        <v>65</v>
      </c>
      <c r="E18" s="1">
        <v>10</v>
      </c>
      <c r="F18">
        <v>38</v>
      </c>
      <c r="G18">
        <f t="shared" si="0"/>
        <v>380</v>
      </c>
      <c r="H18" t="s">
        <v>73</v>
      </c>
    </row>
    <row r="19" spans="1:23">
      <c r="A19" t="s">
        <v>56</v>
      </c>
      <c r="C19" s="4" t="s">
        <v>75</v>
      </c>
      <c r="D19" s="4" t="s">
        <v>74</v>
      </c>
      <c r="E19" s="1">
        <v>10</v>
      </c>
      <c r="F19">
        <v>38</v>
      </c>
      <c r="G19">
        <f t="shared" si="0"/>
        <v>380</v>
      </c>
      <c r="H19" t="s">
        <v>73</v>
      </c>
    </row>
    <row r="20" spans="1:23">
      <c r="A20" t="s">
        <v>56</v>
      </c>
      <c r="C20" s="4" t="s">
        <v>76</v>
      </c>
      <c r="D20" s="4" t="s">
        <v>62</v>
      </c>
      <c r="E20" s="1">
        <v>15</v>
      </c>
      <c r="F20">
        <v>32</v>
      </c>
      <c r="G20">
        <f t="shared" si="0"/>
        <v>480</v>
      </c>
      <c r="H20" s="2" t="s">
        <v>77</v>
      </c>
      <c r="W20" t="s">
        <v>78</v>
      </c>
    </row>
    <row r="21" spans="1:23">
      <c r="A21" t="s">
        <v>56</v>
      </c>
      <c r="C21" s="4" t="s">
        <v>76</v>
      </c>
      <c r="D21" s="4" t="s">
        <v>65</v>
      </c>
      <c r="E21" s="1">
        <v>15</v>
      </c>
      <c r="F21">
        <v>32</v>
      </c>
      <c r="G21">
        <f t="shared" si="0"/>
        <v>480</v>
      </c>
      <c r="H21" t="s">
        <v>77</v>
      </c>
      <c r="W21" t="s">
        <v>79</v>
      </c>
    </row>
    <row r="22" spans="1:23">
      <c r="A22" t="s">
        <v>56</v>
      </c>
      <c r="C22" s="4" t="s">
        <v>80</v>
      </c>
      <c r="D22" s="4" t="s">
        <v>62</v>
      </c>
      <c r="E22" s="1">
        <v>10</v>
      </c>
      <c r="F22">
        <v>32</v>
      </c>
      <c r="G22">
        <f t="shared" si="0"/>
        <v>320</v>
      </c>
      <c r="H22" t="s">
        <v>77</v>
      </c>
      <c r="W22" t="s">
        <v>81</v>
      </c>
    </row>
    <row r="23" spans="1:23">
      <c r="A23" t="s">
        <v>56</v>
      </c>
      <c r="C23" s="4" t="s">
        <v>80</v>
      </c>
      <c r="D23" s="4" t="s">
        <v>65</v>
      </c>
      <c r="E23" s="1">
        <v>10</v>
      </c>
      <c r="F23">
        <v>32</v>
      </c>
      <c r="G23">
        <f t="shared" si="0"/>
        <v>320</v>
      </c>
      <c r="H23" t="s">
        <v>77</v>
      </c>
    </row>
    <row r="24" spans="1:23">
      <c r="A24" t="s">
        <v>56</v>
      </c>
      <c r="C24" s="4" t="s">
        <v>82</v>
      </c>
      <c r="D24" s="4" t="s">
        <v>58</v>
      </c>
      <c r="E24" s="1">
        <v>7</v>
      </c>
      <c r="F24">
        <v>15</v>
      </c>
      <c r="G24">
        <f t="shared" si="0"/>
        <v>105</v>
      </c>
      <c r="H24" s="2" t="s">
        <v>83</v>
      </c>
    </row>
    <row r="25" spans="1:23">
      <c r="A25" t="s">
        <v>56</v>
      </c>
      <c r="C25" s="4" t="s">
        <v>82</v>
      </c>
      <c r="D25" s="4" t="s">
        <v>62</v>
      </c>
      <c r="E25" s="1">
        <v>7</v>
      </c>
      <c r="F25">
        <v>15</v>
      </c>
      <c r="G25">
        <f t="shared" si="0"/>
        <v>105</v>
      </c>
      <c r="H25" t="s">
        <v>83</v>
      </c>
    </row>
    <row r="26" spans="1:23">
      <c r="A26" t="s">
        <v>56</v>
      </c>
      <c r="C26" s="4" t="s">
        <v>82</v>
      </c>
      <c r="D26" s="4" t="s">
        <v>65</v>
      </c>
      <c r="E26" s="1">
        <v>7</v>
      </c>
      <c r="F26">
        <v>15</v>
      </c>
      <c r="G26">
        <f t="shared" si="0"/>
        <v>105</v>
      </c>
      <c r="H26" t="s">
        <v>83</v>
      </c>
    </row>
    <row r="27" spans="1:23">
      <c r="A27" t="s">
        <v>56</v>
      </c>
      <c r="C27" s="4" t="s">
        <v>82</v>
      </c>
      <c r="D27" s="4" t="s">
        <v>74</v>
      </c>
      <c r="E27" s="1">
        <v>7</v>
      </c>
      <c r="F27">
        <v>15</v>
      </c>
      <c r="G27">
        <f t="shared" si="0"/>
        <v>105</v>
      </c>
      <c r="H27" t="s">
        <v>83</v>
      </c>
    </row>
    <row r="28" spans="1:23">
      <c r="A28" t="s">
        <v>56</v>
      </c>
      <c r="C28" s="4" t="s">
        <v>84</v>
      </c>
      <c r="D28" s="4" t="s">
        <v>58</v>
      </c>
      <c r="E28" s="1">
        <v>7</v>
      </c>
      <c r="F28">
        <v>15</v>
      </c>
      <c r="G28">
        <f t="shared" si="0"/>
        <v>105</v>
      </c>
      <c r="H28" t="s">
        <v>83</v>
      </c>
    </row>
    <row r="29" spans="1:23">
      <c r="A29" t="s">
        <v>56</v>
      </c>
      <c r="C29" s="4" t="s">
        <v>84</v>
      </c>
      <c r="D29" s="4" t="s">
        <v>62</v>
      </c>
      <c r="E29" s="1">
        <v>7</v>
      </c>
      <c r="F29">
        <v>15</v>
      </c>
      <c r="G29">
        <f t="shared" si="0"/>
        <v>105</v>
      </c>
      <c r="H29" t="s">
        <v>83</v>
      </c>
    </row>
    <row r="30" spans="1:23">
      <c r="A30" t="s">
        <v>56</v>
      </c>
      <c r="C30" s="4" t="s">
        <v>84</v>
      </c>
      <c r="D30" s="4" t="s">
        <v>65</v>
      </c>
      <c r="E30" s="1">
        <v>7</v>
      </c>
      <c r="F30">
        <v>15</v>
      </c>
      <c r="G30">
        <f t="shared" si="0"/>
        <v>105</v>
      </c>
      <c r="H30" t="s">
        <v>83</v>
      </c>
    </row>
    <row r="31" spans="1:23">
      <c r="A31" t="s">
        <v>56</v>
      </c>
      <c r="C31" s="4" t="s">
        <v>84</v>
      </c>
      <c r="D31" s="4" t="s">
        <v>74</v>
      </c>
      <c r="E31" s="1">
        <v>7</v>
      </c>
      <c r="F31">
        <v>15</v>
      </c>
      <c r="G31">
        <f t="shared" si="0"/>
        <v>105</v>
      </c>
      <c r="H31" t="s">
        <v>83</v>
      </c>
    </row>
    <row r="32" spans="1:23">
      <c r="A32" t="s">
        <v>56</v>
      </c>
      <c r="C32" s="4" t="s">
        <v>85</v>
      </c>
      <c r="D32" s="4" t="s">
        <v>58</v>
      </c>
      <c r="E32" s="1">
        <v>7</v>
      </c>
      <c r="F32">
        <v>15</v>
      </c>
      <c r="G32">
        <f t="shared" si="0"/>
        <v>105</v>
      </c>
      <c r="H32" t="s">
        <v>83</v>
      </c>
    </row>
    <row r="33" spans="1:23">
      <c r="A33" t="s">
        <v>56</v>
      </c>
      <c r="C33" s="4" t="s">
        <v>85</v>
      </c>
      <c r="D33" s="4" t="s">
        <v>62</v>
      </c>
      <c r="E33" s="1">
        <v>7</v>
      </c>
      <c r="F33">
        <v>15</v>
      </c>
      <c r="G33">
        <f t="shared" si="0"/>
        <v>105</v>
      </c>
      <c r="H33" t="s">
        <v>83</v>
      </c>
    </row>
    <row r="34" spans="1:23">
      <c r="A34" t="s">
        <v>56</v>
      </c>
      <c r="C34" s="4" t="s">
        <v>85</v>
      </c>
      <c r="D34" s="4" t="s">
        <v>65</v>
      </c>
      <c r="E34" s="1">
        <v>7</v>
      </c>
      <c r="F34">
        <v>15</v>
      </c>
      <c r="G34">
        <f t="shared" si="0"/>
        <v>105</v>
      </c>
      <c r="H34" t="s">
        <v>83</v>
      </c>
    </row>
    <row r="35" spans="1:23">
      <c r="A35" t="s">
        <v>56</v>
      </c>
      <c r="C35" s="4" t="s">
        <v>85</v>
      </c>
      <c r="D35" s="4" t="s">
        <v>74</v>
      </c>
      <c r="E35" s="1">
        <v>7</v>
      </c>
      <c r="F35">
        <v>15</v>
      </c>
      <c r="G35">
        <f t="shared" si="0"/>
        <v>105</v>
      </c>
      <c r="H35" t="s">
        <v>83</v>
      </c>
    </row>
    <row r="36" spans="1:23">
      <c r="A36" t="s">
        <v>56</v>
      </c>
      <c r="C36" s="4" t="s">
        <v>86</v>
      </c>
      <c r="D36" s="4" t="s">
        <v>58</v>
      </c>
      <c r="E36" s="1">
        <v>10</v>
      </c>
      <c r="F36">
        <v>37</v>
      </c>
      <c r="G36">
        <f t="shared" si="0"/>
        <v>370</v>
      </c>
      <c r="H36" s="2" t="s">
        <v>87</v>
      </c>
      <c r="W36" t="s">
        <v>88</v>
      </c>
    </row>
    <row r="37" spans="1:23">
      <c r="A37" t="s">
        <v>56</v>
      </c>
      <c r="C37" s="4" t="s">
        <v>86</v>
      </c>
      <c r="D37" s="4" t="s">
        <v>62</v>
      </c>
      <c r="E37" s="1">
        <v>10</v>
      </c>
      <c r="F37">
        <v>37</v>
      </c>
      <c r="G37">
        <f t="shared" si="0"/>
        <v>370</v>
      </c>
      <c r="H37" t="s">
        <v>87</v>
      </c>
      <c r="W37" t="s">
        <v>89</v>
      </c>
    </row>
    <row r="38" spans="1:23">
      <c r="A38" t="s">
        <v>56</v>
      </c>
      <c r="C38" s="4" t="s">
        <v>86</v>
      </c>
      <c r="D38" s="4" t="s">
        <v>65</v>
      </c>
      <c r="E38" s="1">
        <v>10</v>
      </c>
      <c r="F38">
        <v>37</v>
      </c>
      <c r="G38">
        <f t="shared" si="0"/>
        <v>370</v>
      </c>
      <c r="H38" t="s">
        <v>87</v>
      </c>
    </row>
    <row r="39" spans="1:23">
      <c r="A39" t="s">
        <v>56</v>
      </c>
      <c r="C39" s="4" t="s">
        <v>90</v>
      </c>
      <c r="D39" s="4" t="s">
        <v>58</v>
      </c>
      <c r="E39" s="1">
        <v>10</v>
      </c>
      <c r="F39">
        <v>37</v>
      </c>
      <c r="G39">
        <f t="shared" si="0"/>
        <v>370</v>
      </c>
      <c r="H39" t="s">
        <v>87</v>
      </c>
    </row>
    <row r="40" spans="1:23">
      <c r="A40" t="s">
        <v>56</v>
      </c>
      <c r="C40" s="4" t="s">
        <v>90</v>
      </c>
      <c r="D40" s="4" t="s">
        <v>62</v>
      </c>
      <c r="E40" s="1">
        <v>10</v>
      </c>
      <c r="F40">
        <v>37</v>
      </c>
      <c r="G40">
        <f t="shared" si="0"/>
        <v>370</v>
      </c>
      <c r="H40" t="s">
        <v>87</v>
      </c>
    </row>
    <row r="41" spans="1:23">
      <c r="A41" t="s">
        <v>56</v>
      </c>
      <c r="C41" s="4" t="s">
        <v>90</v>
      </c>
      <c r="D41" s="4" t="s">
        <v>65</v>
      </c>
      <c r="E41" s="1">
        <v>10</v>
      </c>
      <c r="F41">
        <v>37</v>
      </c>
      <c r="G41">
        <f t="shared" si="0"/>
        <v>370</v>
      </c>
      <c r="H41" t="s">
        <v>87</v>
      </c>
    </row>
    <row r="42" spans="1:23">
      <c r="A42" t="s">
        <v>56</v>
      </c>
      <c r="C42" s="4" t="s">
        <v>91</v>
      </c>
      <c r="D42" s="4" t="s">
        <v>58</v>
      </c>
      <c r="E42" s="1">
        <v>7</v>
      </c>
      <c r="F42">
        <v>27</v>
      </c>
      <c r="G42">
        <f t="shared" si="0"/>
        <v>189</v>
      </c>
      <c r="H42" s="2" t="s">
        <v>92</v>
      </c>
    </row>
    <row r="43" spans="1:23">
      <c r="A43" t="s">
        <v>56</v>
      </c>
      <c r="C43" s="4" t="s">
        <v>91</v>
      </c>
      <c r="D43" s="4" t="s">
        <v>62</v>
      </c>
      <c r="E43" s="1">
        <v>7</v>
      </c>
      <c r="F43">
        <v>27</v>
      </c>
      <c r="G43">
        <f t="shared" si="0"/>
        <v>189</v>
      </c>
      <c r="H43" t="s">
        <v>92</v>
      </c>
    </row>
    <row r="44" spans="1:23">
      <c r="A44" t="s">
        <v>56</v>
      </c>
      <c r="C44" s="4" t="s">
        <v>91</v>
      </c>
      <c r="D44" s="4" t="s">
        <v>65</v>
      </c>
      <c r="E44" s="1">
        <v>7</v>
      </c>
      <c r="F44">
        <v>27</v>
      </c>
      <c r="G44">
        <f t="shared" si="0"/>
        <v>189</v>
      </c>
      <c r="H44" t="s">
        <v>92</v>
      </c>
    </row>
    <row r="45" spans="1:23">
      <c r="A45" t="s">
        <v>56</v>
      </c>
      <c r="C45" s="4" t="s">
        <v>93</v>
      </c>
      <c r="D45" s="4" t="s">
        <v>58</v>
      </c>
      <c r="E45" s="1">
        <v>7</v>
      </c>
      <c r="F45">
        <v>27</v>
      </c>
      <c r="G45">
        <f t="shared" si="0"/>
        <v>189</v>
      </c>
      <c r="H45" t="s">
        <v>92</v>
      </c>
    </row>
    <row r="46" spans="1:23">
      <c r="A46" t="s">
        <v>56</v>
      </c>
      <c r="C46" s="4" t="s">
        <v>93</v>
      </c>
      <c r="D46" s="4" t="s">
        <v>62</v>
      </c>
      <c r="E46" s="1">
        <v>7</v>
      </c>
      <c r="F46">
        <v>27</v>
      </c>
      <c r="G46">
        <f t="shared" si="0"/>
        <v>189</v>
      </c>
      <c r="H46" t="s">
        <v>92</v>
      </c>
    </row>
    <row r="47" spans="1:23">
      <c r="A47" t="s">
        <v>56</v>
      </c>
      <c r="C47" s="4" t="s">
        <v>93</v>
      </c>
      <c r="D47" s="4" t="s">
        <v>65</v>
      </c>
      <c r="E47" s="1">
        <v>7</v>
      </c>
      <c r="F47">
        <v>27</v>
      </c>
      <c r="G47">
        <f t="shared" si="0"/>
        <v>189</v>
      </c>
      <c r="H47" t="s">
        <v>92</v>
      </c>
    </row>
    <row r="48" spans="1:23">
      <c r="A48" t="s">
        <v>56</v>
      </c>
      <c r="C48" s="4" t="s">
        <v>94</v>
      </c>
      <c r="D48" s="4" t="s">
        <v>58</v>
      </c>
      <c r="E48" s="1">
        <v>7</v>
      </c>
      <c r="F48">
        <v>27</v>
      </c>
      <c r="G48">
        <f t="shared" si="0"/>
        <v>189</v>
      </c>
      <c r="H48" t="s">
        <v>92</v>
      </c>
    </row>
    <row r="49" spans="1:8">
      <c r="A49" t="s">
        <v>56</v>
      </c>
      <c r="C49" s="4" t="s">
        <v>94</v>
      </c>
      <c r="D49" s="4" t="s">
        <v>62</v>
      </c>
      <c r="E49" s="1">
        <v>7</v>
      </c>
      <c r="F49">
        <v>27</v>
      </c>
      <c r="G49">
        <f t="shared" si="0"/>
        <v>189</v>
      </c>
      <c r="H49" t="s">
        <v>92</v>
      </c>
    </row>
    <row r="50" spans="1:8">
      <c r="A50" t="s">
        <v>56</v>
      </c>
      <c r="C50" s="4" t="s">
        <v>94</v>
      </c>
      <c r="D50" s="4" t="s">
        <v>65</v>
      </c>
      <c r="E50" s="1">
        <v>7</v>
      </c>
      <c r="F50">
        <v>27</v>
      </c>
      <c r="G50">
        <f t="shared" si="0"/>
        <v>189</v>
      </c>
      <c r="H50" t="s">
        <v>92</v>
      </c>
    </row>
    <row r="51" spans="1:8">
      <c r="A51" t="s">
        <v>56</v>
      </c>
      <c r="C51" s="4" t="s">
        <v>95</v>
      </c>
      <c r="D51" s="4" t="s">
        <v>58</v>
      </c>
      <c r="E51" s="1">
        <v>7</v>
      </c>
      <c r="F51">
        <v>31</v>
      </c>
      <c r="G51">
        <f t="shared" si="0"/>
        <v>217</v>
      </c>
      <c r="H51" s="2" t="s">
        <v>96</v>
      </c>
    </row>
    <row r="52" spans="1:8">
      <c r="A52" t="s">
        <v>56</v>
      </c>
      <c r="C52" s="4" t="s">
        <v>95</v>
      </c>
      <c r="D52" s="4" t="s">
        <v>62</v>
      </c>
      <c r="E52" s="1">
        <v>7</v>
      </c>
      <c r="F52">
        <v>31</v>
      </c>
      <c r="G52">
        <f t="shared" si="0"/>
        <v>217</v>
      </c>
      <c r="H52" t="s">
        <v>96</v>
      </c>
    </row>
    <row r="53" spans="1:8">
      <c r="A53" t="s">
        <v>56</v>
      </c>
      <c r="C53" s="4" t="s">
        <v>95</v>
      </c>
      <c r="D53" s="4" t="s">
        <v>65</v>
      </c>
      <c r="E53" s="1">
        <v>7</v>
      </c>
      <c r="F53">
        <v>31</v>
      </c>
      <c r="G53">
        <f t="shared" si="0"/>
        <v>217</v>
      </c>
      <c r="H53" t="s">
        <v>96</v>
      </c>
    </row>
    <row r="54" spans="1:8">
      <c r="A54" t="s">
        <v>56</v>
      </c>
      <c r="C54" s="4" t="s">
        <v>97</v>
      </c>
      <c r="D54" s="4" t="s">
        <v>58</v>
      </c>
      <c r="E54" s="1">
        <v>7</v>
      </c>
      <c r="F54">
        <v>31</v>
      </c>
      <c r="G54">
        <f t="shared" si="0"/>
        <v>217</v>
      </c>
      <c r="H54" t="s">
        <v>96</v>
      </c>
    </row>
    <row r="55" spans="1:8">
      <c r="A55" t="s">
        <v>56</v>
      </c>
      <c r="C55" s="4" t="s">
        <v>97</v>
      </c>
      <c r="D55" s="4" t="s">
        <v>62</v>
      </c>
      <c r="E55" s="1">
        <v>7</v>
      </c>
      <c r="F55">
        <v>31</v>
      </c>
      <c r="G55">
        <f t="shared" si="0"/>
        <v>217</v>
      </c>
      <c r="H55" t="s">
        <v>96</v>
      </c>
    </row>
    <row r="56" spans="1:8">
      <c r="A56" t="s">
        <v>56</v>
      </c>
      <c r="C56" s="4" t="s">
        <v>97</v>
      </c>
      <c r="D56" s="4" t="s">
        <v>65</v>
      </c>
      <c r="E56" s="1">
        <v>7</v>
      </c>
      <c r="F56">
        <v>31</v>
      </c>
      <c r="G56">
        <f t="shared" si="0"/>
        <v>217</v>
      </c>
      <c r="H56" t="s">
        <v>96</v>
      </c>
    </row>
    <row r="57" spans="1:8">
      <c r="A57" t="s">
        <v>56</v>
      </c>
      <c r="C57" s="4" t="s">
        <v>98</v>
      </c>
      <c r="D57" s="4" t="s">
        <v>58</v>
      </c>
      <c r="E57" s="1">
        <v>10</v>
      </c>
      <c r="F57">
        <v>15.2</v>
      </c>
      <c r="G57">
        <f t="shared" si="0"/>
        <v>152</v>
      </c>
      <c r="H57" s="2" t="s">
        <v>99</v>
      </c>
    </row>
    <row r="58" spans="1:8">
      <c r="A58" t="s">
        <v>56</v>
      </c>
      <c r="C58" s="4" t="s">
        <v>98</v>
      </c>
      <c r="D58" s="4" t="s">
        <v>62</v>
      </c>
      <c r="E58" s="1">
        <v>10</v>
      </c>
      <c r="F58">
        <v>15.2</v>
      </c>
      <c r="G58">
        <f t="shared" si="0"/>
        <v>152</v>
      </c>
      <c r="H58" t="s">
        <v>99</v>
      </c>
    </row>
    <row r="59" spans="1:8">
      <c r="A59" t="s">
        <v>56</v>
      </c>
      <c r="C59" s="4" t="s">
        <v>98</v>
      </c>
      <c r="D59" s="4" t="s">
        <v>65</v>
      </c>
      <c r="E59" s="1">
        <v>10</v>
      </c>
      <c r="F59">
        <v>15.2</v>
      </c>
      <c r="G59">
        <f t="shared" si="0"/>
        <v>152</v>
      </c>
      <c r="H59" t="s">
        <v>99</v>
      </c>
    </row>
    <row r="60" spans="1:8">
      <c r="A60" t="s">
        <v>56</v>
      </c>
      <c r="C60" s="4" t="s">
        <v>98</v>
      </c>
      <c r="D60" s="4" t="s">
        <v>74</v>
      </c>
      <c r="E60" s="1">
        <v>10</v>
      </c>
      <c r="F60">
        <v>15.2</v>
      </c>
      <c r="G60">
        <f t="shared" si="0"/>
        <v>152</v>
      </c>
      <c r="H60" t="s">
        <v>99</v>
      </c>
    </row>
    <row r="61" spans="1:8">
      <c r="A61" t="s">
        <v>56</v>
      </c>
      <c r="C61" s="5" t="s">
        <v>100</v>
      </c>
      <c r="D61" s="4" t="s">
        <v>58</v>
      </c>
      <c r="E61" s="1">
        <v>7</v>
      </c>
      <c r="F61">
        <v>15.2</v>
      </c>
      <c r="G61">
        <f t="shared" si="0"/>
        <v>106.39999999999999</v>
      </c>
      <c r="H61" t="s">
        <v>99</v>
      </c>
    </row>
    <row r="62" spans="1:8">
      <c r="A62" t="s">
        <v>56</v>
      </c>
      <c r="C62" s="5" t="s">
        <v>100</v>
      </c>
      <c r="D62" s="4" t="s">
        <v>62</v>
      </c>
      <c r="E62" s="1">
        <v>7</v>
      </c>
      <c r="F62">
        <v>15.2</v>
      </c>
      <c r="G62">
        <f t="shared" si="0"/>
        <v>106.39999999999999</v>
      </c>
      <c r="H62" t="s">
        <v>99</v>
      </c>
    </row>
    <row r="63" spans="1:8">
      <c r="A63" t="s">
        <v>56</v>
      </c>
      <c r="C63" s="5" t="s">
        <v>100</v>
      </c>
      <c r="D63" s="4" t="s">
        <v>65</v>
      </c>
      <c r="E63" s="1">
        <v>7</v>
      </c>
      <c r="F63">
        <v>15.2</v>
      </c>
      <c r="G63">
        <f t="shared" si="0"/>
        <v>106.39999999999999</v>
      </c>
      <c r="H63" t="s">
        <v>99</v>
      </c>
    </row>
    <row r="64" spans="1:8">
      <c r="A64" t="s">
        <v>56</v>
      </c>
      <c r="C64" s="5" t="s">
        <v>100</v>
      </c>
      <c r="D64" s="4" t="s">
        <v>74</v>
      </c>
      <c r="E64" s="1">
        <v>7</v>
      </c>
      <c r="F64">
        <v>15.2</v>
      </c>
      <c r="G64">
        <f t="shared" si="0"/>
        <v>106.39999999999999</v>
      </c>
      <c r="H64" t="s">
        <v>99</v>
      </c>
    </row>
    <row r="65" spans="1:8">
      <c r="A65" t="s">
        <v>56</v>
      </c>
      <c r="C65" s="4" t="s">
        <v>101</v>
      </c>
      <c r="D65" s="4" t="s">
        <v>58</v>
      </c>
      <c r="E65" s="1">
        <v>7</v>
      </c>
      <c r="F65">
        <v>15.2</v>
      </c>
      <c r="G65">
        <f t="shared" si="0"/>
        <v>106.39999999999999</v>
      </c>
      <c r="H65" t="s">
        <v>99</v>
      </c>
    </row>
    <row r="66" spans="1:8">
      <c r="A66" t="s">
        <v>56</v>
      </c>
      <c r="C66" s="4" t="s">
        <v>101</v>
      </c>
      <c r="D66" s="4" t="s">
        <v>62</v>
      </c>
      <c r="E66" s="1">
        <v>7</v>
      </c>
      <c r="F66">
        <v>15.2</v>
      </c>
      <c r="G66">
        <f t="shared" ref="G66:G68" si="1">SUM(E66*F66)</f>
        <v>106.39999999999999</v>
      </c>
      <c r="H66" t="s">
        <v>99</v>
      </c>
    </row>
    <row r="67" spans="1:8">
      <c r="A67" t="s">
        <v>56</v>
      </c>
      <c r="C67" s="4" t="s">
        <v>101</v>
      </c>
      <c r="D67" s="4" t="s">
        <v>65</v>
      </c>
      <c r="E67" s="1">
        <v>7</v>
      </c>
      <c r="F67">
        <v>15.2</v>
      </c>
      <c r="G67">
        <f t="shared" si="1"/>
        <v>106.39999999999999</v>
      </c>
      <c r="H67" t="s">
        <v>99</v>
      </c>
    </row>
    <row r="68" spans="1:8">
      <c r="A68" t="s">
        <v>56</v>
      </c>
      <c r="C68" s="4" t="s">
        <v>101</v>
      </c>
      <c r="D68" s="4" t="s">
        <v>74</v>
      </c>
      <c r="E68" s="1">
        <v>7</v>
      </c>
      <c r="F68">
        <v>15.2</v>
      </c>
      <c r="G68">
        <f t="shared" si="1"/>
        <v>106.39999999999999</v>
      </c>
      <c r="H68" t="s">
        <v>99</v>
      </c>
    </row>
    <row r="69" spans="1:8">
      <c r="C69" s="4"/>
      <c r="D69" s="4"/>
      <c r="E69">
        <f>SUM(E2:E68)</f>
        <v>546</v>
      </c>
      <c r="G69">
        <f>SUM(G2:G68)</f>
        <v>13935.199999999997</v>
      </c>
    </row>
    <row r="70" spans="1:8">
      <c r="E70" t="s">
        <v>102</v>
      </c>
      <c r="G70">
        <f>E69*1.5</f>
        <v>819</v>
      </c>
    </row>
    <row r="71" spans="1:8">
      <c r="E71" t="s">
        <v>103</v>
      </c>
      <c r="G71">
        <f>E69*0.5</f>
        <v>273</v>
      </c>
    </row>
    <row r="72" spans="1:8">
      <c r="G72">
        <f>SUM(G69:G71)</f>
        <v>15027.199999999997</v>
      </c>
    </row>
  </sheetData>
  <hyperlinks>
    <hyperlink ref="H2" r:id="rId1"/>
    <hyperlink ref="H5" r:id="rId2"/>
    <hyperlink ref="H14" r:id="rId3"/>
    <hyperlink ref="H20" r:id="rId4"/>
    <hyperlink ref="H24" r:id="rId5"/>
    <hyperlink ref="H36" r:id="rId6"/>
    <hyperlink ref="H42" r:id="rId7"/>
    <hyperlink ref="H51" r:id="rId8"/>
    <hyperlink ref="H57" r:id="rId9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VICHEA</cp:lastModifiedBy>
  <dcterms:created xsi:type="dcterms:W3CDTF">2015-06-05T18:17:00Z</dcterms:created>
  <dcterms:modified xsi:type="dcterms:W3CDTF">2019-07-03T09:46:53Z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