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<sst xmlns="http://schemas.openxmlformats.org/spreadsheetml/2006/main" count="51">
  <si>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</si>
  <si>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</si>
  <si>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</si>
  <si>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</si>
  <si>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</si>
  <si>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</si>
  <si>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</si>
  <si>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</si>
  <si>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</si>
  <si>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</si>
  <si>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</si>
  <si>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</si>
  <si>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</si>
  <si>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</si>
  <si>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</si>
  <si>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</si>
  <si>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</si>
  <si>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</si>
  <si>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</si>
  <si>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</si>
  <si>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</si>
  <si>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</si>
  <si>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https://shop2615a7895p888.1688.com</t>
  </si>
  <si>
    <t>black</t>
  </si>
  <si>
    <t>M</t>
  </si>
  <si>
    <t>https://detail.1688.com/offer/589146445566.html</t>
  </si>
  <si>
    <t>Order volume (Cubic meter)</t>
  </si>
  <si>
    <t>L</t>
  </si>
  <si>
    <t>Int shipping cost (USD)</t>
  </si>
  <si>
    <t>XL</t>
  </si>
  <si>
    <t>Int shipping cost per unit (USD)</t>
  </si>
  <si>
    <t>XXL</t>
  </si>
  <si>
    <t>XXXL</t>
  </si>
  <si>
    <t>COGS (Cost goods sold)</t>
  </si>
  <si>
    <t>PC + Agent + Local</t>
  </si>
  <si>
    <t>as photo</t>
  </si>
  <si>
    <t>S</t>
  </si>
  <si>
    <t>https://detail.1688.com/offer/592318806519.html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</si>
  <si>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</si>
  <si>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</si>
  <si>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</si>
  <si>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</si>
  <si>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</si>
  <si>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PC (Product cost)</t>
  </si>
  <si>
    <t>OP/Exchange Rate</t>
  </si>
  <si>
    <t>https://detail.1688.com/offer/593434690128.html</t>
  </si>
  <si>
    <t>AGC (Agent cost)</t>
  </si>
  <si>
    <t>LSC (Local shipping cost)</t>
  </si>
  <si>
    <t>INT (International shipping cost)</t>
  </si>
  <si>
    <t>1.5/pcs</t>
  </si>
  <si>
    <t>0.5/pc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</si>
</sst>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ont="1" applyFill="1" applyAlignment="1"/>
    <xf numFmtId="0" fontId="0" fillId="2" borderId="0" xfId="0" applyFill="1"/>
    <xf numFmtId="0" fontId="1" fillId="0" borderId="0" xfId="10"/>
    <xf numFmtId="0" fontId="2" fillId="0" borderId="0" xfId="0" applyFont="1"/>
    <xf numFmtId="0" fontId="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detail.1688.com/offer/592318806519.html" TargetMode="External"/><Relationship Id="rId3" Type="http://schemas.openxmlformats.org/officeDocument/2006/relationships/hyperlink" Target="https://detail.1688.com/offer/589146445566.html" TargetMode="External"/><Relationship Id="rId2" Type="http://schemas.openxmlformats.org/officeDocument/2006/relationships/hyperlink" Target="https://shop2615a7895p888.1688.com/" TargetMode="External"/><Relationship Id="rId1" Type="http://schemas.openxmlformats.org/officeDocument/2006/relationships/hyperlink" Target="https://detail.1688.com/offer/59343469012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tabSelected="1" workbookViewId="0">
      <selection activeCell="H20" sqref="H20"/>
    </sheetView>
  </sheetViews>
  <sheetFormatPr defaultColWidth="9" defaultRowHeight="14.25"/>
  <cols>
    <col min="1" max="1" width="33.375" customWidth="1"/>
    <col min="2" max="2" width="9.875" customWidth="1"/>
    <col min="3" max="3" width="8.125" customWidth="1"/>
    <col min="4" max="4" width="4.875" customWidth="1"/>
    <col min="5" max="5" width="8.625" customWidth="1"/>
    <col min="6" max="7" width="9.625" customWidth="1"/>
    <col min="8" max="8" width="43.25" customWidth="1"/>
    <col min="9" max="9" width="18.875" style="1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s="1" t="s">
        <v>7</v>
      </c>
      <c r="J1" t="s">
        <v>8</v>
      </c>
      <c r="K1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t="s">
        <v>20</v>
      </c>
      <c r="W1" s="4" t="s">
        <v>21</v>
      </c>
    </row>
    <row r="2" spans="1:23">
      <c r="A2" t="s">
        <v>22</v>
      </c>
      <c r="C2" t="s">
        <v>23</v>
      </c>
      <c r="D2" t="s">
        <v>24</v>
      </c>
      <c r="E2" s="2">
        <v>10</v>
      </c>
      <c r="F2">
        <v>49</v>
      </c>
      <c r="G2">
        <f t="shared" ref="G2:G14" si="0">F2*E2</f>
        <v>490</v>
      </c>
      <c r="H2" t="s">
        <v>25</v>
      </c>
      <c r="I2" s="1"/>
      <c r="W2" s="4" t="s">
        <v>26</v>
      </c>
    </row>
    <row r="3" spans="1:23">
      <c r="A3" t="s">
        <v>22</v>
      </c>
      <c r="C3" t="s">
        <v>23</v>
      </c>
      <c r="D3" t="s">
        <v>27</v>
      </c>
      <c r="E3" s="2">
        <v>10</v>
      </c>
      <c r="F3">
        <v>49</v>
      </c>
      <c r="G3">
        <f t="shared" si="0"/>
        <v>490</v>
      </c>
      <c r="H3" t="s">
        <v>25</v>
      </c>
      <c r="W3" s="4" t="s">
        <v>28</v>
      </c>
    </row>
    <row r="4" spans="1:23">
      <c r="A4" t="s">
        <v>22</v>
      </c>
      <c r="C4" t="s">
        <v>23</v>
      </c>
      <c r="D4" t="s">
        <v>29</v>
      </c>
      <c r="E4" s="2">
        <v>5</v>
      </c>
      <c r="F4">
        <v>49</v>
      </c>
      <c r="G4">
        <f t="shared" si="0"/>
        <v>245</v>
      </c>
      <c r="H4" t="s">
        <v>25</v>
      </c>
      <c r="T4" s="4"/>
      <c r="W4" s="4" t="s">
        <v>30</v>
      </c>
    </row>
    <row r="5" spans="1:8">
      <c r="A5" t="s">
        <v>22</v>
      </c>
      <c r="C5" t="s">
        <v>23</v>
      </c>
      <c r="D5" t="s">
        <v>31</v>
      </c>
      <c r="E5" s="2">
        <v>4</v>
      </c>
      <c r="F5">
        <v>49</v>
      </c>
      <c r="G5">
        <f t="shared" si="0"/>
        <v>196</v>
      </c>
      <c r="H5" t="s">
        <v>25</v>
      </c>
    </row>
    <row r="6" spans="1:24">
      <c r="A6" t="s">
        <v>22</v>
      </c>
      <c r="C6" t="s">
        <v>23</v>
      </c>
      <c r="D6" t="s">
        <v>32</v>
      </c>
      <c r="E6" s="2">
        <v>3</v>
      </c>
      <c r="F6">
        <v>49</v>
      </c>
      <c r="G6">
        <f t="shared" si="0"/>
        <v>147</v>
      </c>
      <c r="H6" t="s">
        <v>25</v>
      </c>
      <c r="W6" s="4" t="s">
        <v>33</v>
      </c>
      <c r="X6" t="s">
        <v>34</v>
      </c>
    </row>
    <row r="7" spans="1:23">
      <c r="A7" t="s">
        <v>22</v>
      </c>
      <c r="C7" t="s">
        <v>35</v>
      </c>
      <c r="D7" t="s">
        <v>36</v>
      </c>
      <c r="E7" s="2">
        <v>15</v>
      </c>
      <c r="F7">
        <v>31</v>
      </c>
      <c r="G7">
        <f t="shared" si="0"/>
        <v>465</v>
      </c>
      <c r="H7" t="s">
        <v>37</v>
      </c>
      <c r="W7" s="4" t="s">
        <v>38</v>
      </c>
    </row>
    <row r="8" spans="1:24">
      <c r="A8" t="s">
        <v>22</v>
      </c>
      <c r="C8" t="s">
        <v>35</v>
      </c>
      <c r="D8" t="s">
        <v>24</v>
      </c>
      <c r="E8" s="2">
        <v>15</v>
      </c>
      <c r="F8">
        <v>31</v>
      </c>
      <c r="G8">
        <f t="shared" si="0"/>
        <v>465</v>
      </c>
      <c r="H8" t="s">
        <v>37</v>
      </c>
      <c r="W8" s="4" t="s">
        <v>39</v>
      </c>
      <c r="X8" t="s">
        <v>40</v>
      </c>
    </row>
    <row r="9" spans="1:24">
      <c r="A9" t="s">
        <v>22</v>
      </c>
      <c r="C9" t="s">
        <v>35</v>
      </c>
      <c r="D9" t="s">
        <v>27</v>
      </c>
      <c r="E9" s="2">
        <v>10</v>
      </c>
      <c r="F9">
        <v>31</v>
      </c>
      <c r="G9">
        <f t="shared" si="0"/>
        <v>310</v>
      </c>
      <c r="H9" t="s">
        <v>37</v>
      </c>
      <c r="W9" s="4" t="s">
        <v>41</v>
      </c>
      <c r="X9" t="s">
        <v>42</v>
      </c>
    </row>
    <row r="10" spans="1:24">
      <c r="A10" t="s">
        <v>22</v>
      </c>
      <c r="C10" t="s">
        <v>35</v>
      </c>
      <c r="D10" t="s">
        <v>29</v>
      </c>
      <c r="E10" s="2">
        <v>5</v>
      </c>
      <c r="F10">
        <v>31</v>
      </c>
      <c r="G10">
        <f t="shared" si="0"/>
        <v>155</v>
      </c>
      <c r="H10" t="s">
        <v>37</v>
      </c>
      <c r="W10" s="4" t="s">
        <v>43</v>
      </c>
      <c r="X10" t="s">
        <v>44</v>
      </c>
    </row>
    <row r="11" spans="1:23">
      <c r="A11" t="s">
        <v>22</v>
      </c>
      <c r="C11" t="s">
        <v>35</v>
      </c>
      <c r="D11" t="s">
        <v>36</v>
      </c>
      <c r="E11" s="2">
        <v>15</v>
      </c>
      <c r="F11">
        <v>44</v>
      </c>
      <c r="G11">
        <f t="shared" si="0"/>
        <v>660</v>
      </c>
      <c r="H11" t="s">
        <v>45</v>
      </c>
      <c r="W11" s="4" t="s">
        <v>46</v>
      </c>
    </row>
    <row r="12" spans="1:23">
      <c r="A12" t="s">
        <v>22</v>
      </c>
      <c r="C12" t="s">
        <v>35</v>
      </c>
      <c r="D12" t="s">
        <v>24</v>
      </c>
      <c r="E12" s="2">
        <v>15</v>
      </c>
      <c r="F12">
        <v>44</v>
      </c>
      <c r="G12">
        <f t="shared" si="0"/>
        <v>660</v>
      </c>
      <c r="H12" t="s">
        <v>45</v>
      </c>
      <c r="W12" s="4" t="s">
        <v>47</v>
      </c>
    </row>
    <row r="13" spans="1:23">
      <c r="A13" t="s">
        <v>22</v>
      </c>
      <c r="C13" t="s">
        <v>35</v>
      </c>
      <c r="D13" t="s">
        <v>27</v>
      </c>
      <c r="E13" s="2">
        <v>10</v>
      </c>
      <c r="F13">
        <v>44</v>
      </c>
      <c r="G13">
        <f t="shared" si="0"/>
        <v>440</v>
      </c>
      <c r="H13" t="s">
        <v>45</v>
      </c>
      <c r="W13" s="4" t="s">
        <v>48</v>
      </c>
    </row>
    <row r="14" spans="1:8">
      <c r="A14" t="s">
        <v>22</v>
      </c>
      <c r="C14" t="s">
        <v>35</v>
      </c>
      <c r="D14" t="s">
        <v>29</v>
      </c>
      <c r="E14" s="2">
        <v>10</v>
      </c>
      <c r="F14">
        <v>44</v>
      </c>
      <c r="G14">
        <f t="shared" si="0"/>
        <v>440</v>
      </c>
      <c r="H14" t="s">
        <v>45</v>
      </c>
    </row>
    <row r="15" spans="1:7">
      <c r="A15" s="3"/>
      <c r="E15">
        <f>SUM(E2:E14)</f>
        <v>127</v>
      </c>
      <c r="G15">
        <f>SUM(G2:G14)</f>
        <v>5163</v>
      </c>
    </row>
    <row r="16" spans="5:7">
      <c r="E16" t="s">
        <v>49</v>
      </c>
      <c r="G16">
        <f>E15*1.5</f>
        <v>190.5</v>
      </c>
    </row>
    <row r="17" spans="5:7">
      <c r="E17" t="s">
        <v>50</v>
      </c>
      <c r="G17">
        <f>E15*0.5</f>
        <v>63.5</v>
      </c>
    </row>
    <row r="18" spans="7:7">
      <c r="G18">
        <f>SUM(G15:G17)</f>
        <v>5417</v>
      </c>
    </row>
  </sheetData>
  <sortState ref="A2:I14">
    <sortCondition ref="A2:A14"/>
    <sortCondition ref="H2:H14"/>
  </sortState>
  <hyperlinks>
    <hyperlink ref="H11" r:id="rId1" display="https://detail.1688.com/offer/593434690128.html"/>
    <hyperlink ref="H3:H5" r:id="rId1" display="https://detail.1688.com/offer/589146445566.html"/>
    <hyperlink ref="A11" r:id="rId2" display="https://shop2615a7895p888.1688.com"/>
    <hyperlink ref="A3:A5" r:id="rId2" display="https://shop2615a7895p888.1688.com"/>
    <hyperlink ref="H2" r:id="rId3" display="https://detail.1688.com/offer/589146445566.html"/>
    <hyperlink ref="H7:H9" r:id="rId3" display="https://detail.1688.com/offer/592318806519.html"/>
    <hyperlink ref="H6" r:id="rId3" display="https://detail.1688.com/offer/589146445566.html"/>
    <hyperlink ref="H7" r:id="rId4" display="https://detail.1688.com/offer/592318806519.html"/>
    <hyperlink ref="H8" r:id="rId4" display="https://detail.1688.com/offer/592318806519.html"/>
    <hyperlink ref="H9" r:id="rId4" display="https://detail.1688.com/offer/592318806519.html"/>
    <hyperlink ref="H10" r:id="rId4" display="https://detail.1688.com/offer/592318806519.html"/>
  </hyperlink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宝宝</cp:lastModifiedBy>
  <dcterms:created xsi:type="dcterms:W3CDTF">2019-05-23T10:24:00Z</dcterms:created>
  <dcterms:modified xsi:type="dcterms:W3CDTF">2019-05-31T06:16:56Z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