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<sst xmlns="http://schemas.openxmlformats.org/spreadsheetml/2006/main" count="45">
  <si>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</si>
  <si>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</si>
  <si>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</si>
  <si>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</si>
  <si>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</si>
  <si>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</si>
  <si>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</si>
  <si>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</si>
  <si>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</si>
  <si>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</si>
  <si>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</si>
  <si>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</si>
  <si>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</si>
  <si>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</si>
  <si>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</si>
  <si>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</si>
  <si>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</si>
  <si>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</si>
  <si>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</si>
  <si>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</si>
  <si>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</si>
  <si>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</si>
  <si>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https://xiaoyu1987.taobao.com</t>
  </si>
  <si>
    <t>white</t>
  </si>
  <si>
    <t>S</t>
  </si>
  <si>
    <t>https://item.taobao.com/item.htm?spm=a1z10.3-c-s.w4002-18838090047.51.63867616PydTXJ&amp;id=596385983390</t>
  </si>
  <si>
    <t>Order volume (Cubic meter)</t>
  </si>
  <si>
    <t>M</t>
  </si>
  <si>
    <t>Int shipping cost (USD)</t>
  </si>
  <si>
    <t>L</t>
  </si>
  <si>
    <t>Int shipping cost per unit (USD)</t>
  </si>
  <si>
    <t>1/pcs</t>
  </si>
  <si>
    <t>COGS (Cost goods sold)</t>
  </si>
  <si>
    <t>PC + Agent + Local</t>
  </si>
  <si>
    <t>0.5/pcs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</si>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</sst>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em.taobao.com/item.htm?spm=a1z10.3-c-s.w4002-18838090047.51.63867616PydTXJ&amp;id=596385983390" TargetMode="External"/><Relationship Id="rId1" Type="http://schemas.openxmlformats.org/officeDocument/2006/relationships/hyperlink" Target="https://xiaoyu1987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H11" sqref="H11"/>
    </sheetView>
  </sheetViews>
  <sheetFormatPr defaultColWidth="9" defaultRowHeight="14.25"/>
  <cols>
    <col min="1" max="1" width="27.5" customWidth="1"/>
    <col min="2" max="2" width="9.875" customWidth="1"/>
    <col min="3" max="3" width="5.5" customWidth="1"/>
    <col min="4" max="4" width="4" customWidth="1"/>
    <col min="5" max="5" width="8.625" customWidth="1"/>
    <col min="6" max="7" width="9.625" customWidth="1"/>
    <col min="8" max="8" width="96.625" customWidth="1"/>
    <col min="9" max="9" width="18.62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2" t="s">
        <v>10</v>
      </c>
      <c r="M1" s="3" t="s">
        <v>11</v>
      </c>
      <c r="N1" s="3" t="s">
        <v>12</v>
      </c>
      <c r="O1" s="3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t="s">
        <v>20</v>
      </c>
      <c r="W1" s="2" t="s">
        <v>21</v>
      </c>
    </row>
    <row r="2" spans="1:23">
      <c r="A2" t="s">
        <v>22</v>
      </c>
      <c r="C2" t="s">
        <v>23</v>
      </c>
      <c r="D2" t="s">
        <v>24</v>
      </c>
      <c r="E2" s="1">
        <v>27</v>
      </c>
      <c r="F2">
        <v>9.99</v>
      </c>
      <c r="G2">
        <f t="shared" ref="G2:G4" si="0">F2*E2</f>
        <v>269.73</v>
      </c>
      <c r="H2" t="s">
        <v>25</v>
      </c>
      <c r="I2"/>
      <c r="W2" s="2" t="s">
        <v>26</v>
      </c>
    </row>
    <row r="3" spans="1:23">
      <c r="A3" t="s">
        <v>22</v>
      </c>
      <c r="C3" t="s">
        <v>23</v>
      </c>
      <c r="D3" t="s">
        <v>27</v>
      </c>
      <c r="E3" s="1">
        <v>22</v>
      </c>
      <c r="F3">
        <v>9.99</v>
      </c>
      <c r="G3">
        <f t="shared" si="0"/>
        <v>219.78</v>
      </c>
      <c r="H3" t="s">
        <v>25</v>
      </c>
      <c r="W3" s="2" t="s">
        <v>28</v>
      </c>
    </row>
    <row r="4" spans="1:23">
      <c r="A4" t="s">
        <v>22</v>
      </c>
      <c r="C4" t="s">
        <v>23</v>
      </c>
      <c r="D4" t="s">
        <v>29</v>
      </c>
      <c r="E4" s="1">
        <v>17</v>
      </c>
      <c r="F4">
        <v>9.99</v>
      </c>
      <c r="G4">
        <f t="shared" si="0"/>
        <v>169.83</v>
      </c>
      <c r="H4" t="s">
        <v>25</v>
      </c>
      <c r="T4" s="2"/>
      <c r="W4" s="2" t="s">
        <v>30</v>
      </c>
    </row>
    <row r="5" spans="5:7">
      <c r="E5">
        <f>SUM(E2:E4)</f>
        <v>66</v>
      </c>
      <c r="G5">
        <f>SUM(G2:G4)</f>
        <v>659.34</v>
      </c>
    </row>
    <row r="6" spans="5:24">
      <c r="E6" t="s">
        <v>31</v>
      </c>
      <c r="G6">
        <f>E5*1</f>
        <v>66</v>
      </c>
      <c r="W6" s="2" t="s">
        <v>32</v>
      </c>
      <c r="X6" t="s">
        <v>33</v>
      </c>
    </row>
    <row r="7" spans="5:23">
      <c r="E7" t="s">
        <v>34</v>
      </c>
      <c r="G7">
        <f>E5*0.5</f>
        <v>33</v>
      </c>
      <c r="W7" s="2" t="s">
        <v>35</v>
      </c>
    </row>
    <row r="8" spans="7:24">
      <c r="G8">
        <f>SUM(G5:G7)</f>
        <v>758.34</v>
      </c>
      <c r="W8" s="2" t="s">
        <v>36</v>
      </c>
      <c r="X8" t="s">
        <v>37</v>
      </c>
    </row>
    <row r="9" spans="23:24">
      <c r="W9" s="2" t="s">
        <v>38</v>
      </c>
      <c r="X9" t="s">
        <v>39</v>
      </c>
    </row>
    <row r="10" spans="23:24">
      <c r="W10" s="2" t="s">
        <v>40</v>
      </c>
      <c r="X10" t="s">
        <v>41</v>
      </c>
    </row>
    <row r="11" spans="23:23">
      <c r="W11" s="2" t="s">
        <v>42</v>
      </c>
    </row>
    <row r="12" spans="23:23">
      <c r="W12" s="2" t="s">
        <v>43</v>
      </c>
    </row>
    <row r="13" spans="23:23">
      <c r="W13" s="2" t="s">
        <v>44</v>
      </c>
    </row>
  </sheetData>
  <hyperlinks>
    <hyperlink ref="A2" r:id="rId1" display="https://xiaoyu1987.taobao.com"/>
    <hyperlink ref="H2" r:id="rId2" display="https://item.taobao.com/item.htm?spm=a1z10.3-c-s.w4002-18838090047.51.63867616PydTXJ&amp;id=596385983390"/>
    <hyperlink ref="H3:H4" r:id="rId2" display="https://item.taobao.com/item.htm?spm=a1z10.3-c-s.w4002-18838090047.51.63867616PydTXJ&amp;id=596385983390"/>
    <hyperlink ref="A3" r:id="rId1" display="https://xiaoyu1987.taobao.com"/>
    <hyperlink ref="A4" r:id="rId1" display="https://xiaoyu1987.taobao.com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2019-06-10T09:39:00Z</dcterms:created>
  <dcterms:modified xsi:type="dcterms:W3CDTF">2019-06-14T06:50:46Z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