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 Chlat since 2012\@LF\@Merchandise\@Order Logs\Order China\"/>
    </mc:Choice>
  </mc:AlternateContent>
  <bookViews>
    <workbookView xWindow="0" yWindow="0" windowWidth="28800" windowHeight="124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G7" i="1"/>
  <c r="G8" i="1"/>
  <c r="G3" i="1"/>
  <c r="G4" i="1"/>
  <c r="G5" i="1"/>
  <c r="G10" i="1"/>
  <c r="G9" i="1"/>
  <c r="G2" i="1"/>
  <c r="G6" i="1"/>
</calcChain>
</file>

<file path=xl/sharedStrings.xml><?xml version="1.0" encoding="utf-8"?>
<sst xmlns="http://schemas.openxmlformats.org/spreadsheetml/2006/main" count="72" uniqueCount="55">
  <si>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</si>
  <si>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</si>
  <si>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</si>
  <si>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</si>
  <si>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</si>
  <si>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</si>
  <si>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</si>
  <si>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</si>
  <si>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</si>
  <si>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</si>
  <si>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</si>
  <si>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</si>
  <si>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</si>
  <si>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</si>
  <si>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</si>
  <si>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</si>
  <si>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</si>
  <si>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</si>
  <si>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</si>
  <si>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</si>
  <si>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</si>
  <si>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</si>
  <si>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Order volume (Cubic meter)</t>
  </si>
  <si>
    <t>Int shipping cost (USD)</t>
  </si>
  <si>
    <t>Int shipping cost per unit (USD)</t>
  </si>
  <si>
    <t>COGS (Cost goods sold)</t>
  </si>
  <si>
    <t>PC + Agent + Local</t>
  </si>
  <si>
    <t>OP (Price of original currency)</t>
  </si>
  <si>
    <t>TPC (Total product cost)</t>
  </si>
  <si>
    <t>PC + Agent + Local + Int</t>
  </si>
  <si>
    <t>DP (Display price)</t>
  </si>
  <si>
    <t>(COGS + INT) * Margin multiplier</t>
  </si>
  <si>
    <t>PC (Product cost)</t>
  </si>
  <si>
    <t>OP/Exchange Rate</t>
  </si>
  <si>
    <t>AGC (Agent cost)</t>
  </si>
  <si>
    <t>LSC (Local shipping cost)</t>
  </si>
  <si>
    <t>INT (International shipping cost)</t>
  </si>
  <si>
    <t>https://detail.1688.com/offer/595924341229.html</t>
  </si>
  <si>
    <t>S</t>
  </si>
  <si>
    <t>M</t>
  </si>
  <si>
    <t>L</t>
  </si>
  <si>
    <t>as photo</t>
  </si>
  <si>
    <t>https://shop1351184423010.1688.com</t>
  </si>
  <si>
    <t>https://detail.1688.com/offer/572095858157.html</t>
  </si>
  <si>
    <t>XS</t>
  </si>
  <si>
    <t>black</t>
  </si>
  <si>
    <t>https://liuyang186.1688.com</t>
  </si>
  <si>
    <t>https://detail.1688.com/offer/595852996937.html</t>
  </si>
  <si>
    <t>free</t>
  </si>
  <si>
    <t>https://yogo21.1688.com</t>
  </si>
  <si>
    <t>https://detail.1688.com/offer/590819468991.html</t>
  </si>
  <si>
    <t>https://shop1366736621382.1688.com</t>
  </si>
  <si>
    <t>https://detail.1688.com/offer/596184878448.html</t>
  </si>
  <si>
    <t>gray</t>
  </si>
  <si>
    <t>https://hxy214.1688.com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</si>
</sst>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go21.1688.com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hop1351184423010.1688.com/" TargetMode="External"/><Relationship Id="rId7" Type="http://schemas.openxmlformats.org/officeDocument/2006/relationships/hyperlink" Target="https://detail.1688.com/offer/595852996937.html" TargetMode="External"/><Relationship Id="rId12" Type="http://schemas.openxmlformats.org/officeDocument/2006/relationships/hyperlink" Target="https://hxy214.1688.com/" TargetMode="External"/><Relationship Id="rId2" Type="http://schemas.openxmlformats.org/officeDocument/2006/relationships/hyperlink" Target="https://detail.1688.com/offer/595924341229.html" TargetMode="External"/><Relationship Id="rId1" Type="http://schemas.openxmlformats.org/officeDocument/2006/relationships/hyperlink" Target="https://detail.1688.com/offer/595924341229.html" TargetMode="External"/><Relationship Id="rId6" Type="http://schemas.openxmlformats.org/officeDocument/2006/relationships/hyperlink" Target="https://liuyang186.1688.com/" TargetMode="External"/><Relationship Id="rId11" Type="http://schemas.openxmlformats.org/officeDocument/2006/relationships/hyperlink" Target="https://detail.1688.com/offer/596184878448.html" TargetMode="External"/><Relationship Id="rId5" Type="http://schemas.openxmlformats.org/officeDocument/2006/relationships/hyperlink" Target="https://liuyang186.1688.com/" TargetMode="External"/><Relationship Id="rId10" Type="http://schemas.openxmlformats.org/officeDocument/2006/relationships/hyperlink" Target="https://shop1366736621382.1688.com/" TargetMode="External"/><Relationship Id="rId4" Type="http://schemas.openxmlformats.org/officeDocument/2006/relationships/hyperlink" Target="https://detail.1688.com/offer/572095858157.html" TargetMode="External"/><Relationship Id="rId9" Type="http://schemas.openxmlformats.org/officeDocument/2006/relationships/hyperlink" Target="https://detail.1688.com/offer/59081946899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B1" workbookViewId="0">
      <selection activeCell="H22" sqref="H22"/>
    </sheetView>
  </sheetViews>
  <sheetFormatPr defaultRowHeight="14.4" x14ac:dyDescent="0.3"/>
  <cols>
    <col min="1" max="1" width="33.33203125" customWidth="1"/>
    <col min="2" max="2" width="9.88671875" bestFit="1" customWidth="1"/>
    <col min="3" max="3" width="8.109375" customWidth="1"/>
    <col min="4" max="4" width="4.33203125" customWidth="1"/>
    <col min="5" max="5" width="8.6640625" customWidth="1"/>
    <col min="6" max="7" width="9.6640625" bestFit="1" customWidth="1"/>
    <col min="8" max="8" width="43.21875" customWidth="1"/>
    <col min="9" max="9" width="4.5546875" bestFit="1" customWidth="1"/>
    <col min="10" max="10" width="8.33203125" bestFit="1" customWidth="1"/>
    <col min="11" max="11" width="5.33203125" bestFit="1" customWidth="1"/>
    <col min="12" max="12" width="5.6640625" bestFit="1" customWidth="1"/>
    <col min="13" max="13" width="2.77734375" bestFit="1" customWidth="1"/>
    <col min="14" max="14" width="5.6640625" bestFit="1" customWidth="1"/>
    <col min="15" max="15" width="28.44140625" bestFit="1" customWidth="1"/>
    <col min="16" max="16" width="4.21875" bestFit="1" customWidth="1"/>
    <col min="17" max="17" width="4.33203125" bestFit="1" customWidth="1"/>
    <col min="18" max="18" width="4.21875" bestFit="1" customWidth="1"/>
    <col min="19" max="19" width="4.5546875" bestFit="1" customWidth="1"/>
    <col min="20" max="20" width="4" bestFit="1" customWidth="1"/>
    <col min="21" max="21" width="3.88671875" bestFit="1" customWidth="1"/>
    <col min="22" max="22" width="5.109375" bestFit="1" customWidth="1"/>
    <col min="23" max="24" width="27.5546875" bestFit="1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s="1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t="s">
        <v>20</v>
      </c>
      <c r="W1" s="1" t="s">
        <v>21</v>
      </c>
    </row>
    <row r="2" spans="1:24" x14ac:dyDescent="0.3">
      <c r="A2" t="s">
        <v>54</v>
      </c>
      <c r="C2" t="s">
        <v>53</v>
      </c>
      <c r="E2">
        <v>100</v>
      </c>
      <c r="F2">
        <v>18</v>
      </c>
      <c r="G2">
        <f t="shared" ref="G2:G10" si="0">F2*E2</f>
        <v>1800</v>
      </c>
      <c r="H2" t="s">
        <v>52</v>
      </c>
      <c r="W2" s="1" t="s">
        <v>22</v>
      </c>
    </row>
    <row r="3" spans="1:24" x14ac:dyDescent="0.3">
      <c r="A3" t="s">
        <v>46</v>
      </c>
      <c r="C3" t="s">
        <v>45</v>
      </c>
      <c r="D3" t="s">
        <v>44</v>
      </c>
      <c r="E3">
        <v>3</v>
      </c>
      <c r="F3">
        <v>15</v>
      </c>
      <c r="G3">
        <f t="shared" si="0"/>
        <v>45</v>
      </c>
      <c r="H3" t="s">
        <v>43</v>
      </c>
      <c r="W3" s="1" t="s">
        <v>23</v>
      </c>
    </row>
    <row r="4" spans="1:24" x14ac:dyDescent="0.3">
      <c r="A4" t="s">
        <v>46</v>
      </c>
      <c r="C4" t="s">
        <v>45</v>
      </c>
      <c r="D4" t="s">
        <v>38</v>
      </c>
      <c r="E4">
        <v>10</v>
      </c>
      <c r="F4">
        <v>15</v>
      </c>
      <c r="G4">
        <f t="shared" si="0"/>
        <v>150</v>
      </c>
      <c r="H4" t="s">
        <v>43</v>
      </c>
      <c r="T4" s="1"/>
      <c r="W4" s="1" t="s">
        <v>24</v>
      </c>
    </row>
    <row r="5" spans="1:24" x14ac:dyDescent="0.3">
      <c r="A5" t="s">
        <v>46</v>
      </c>
      <c r="C5" t="s">
        <v>45</v>
      </c>
      <c r="D5" t="s">
        <v>39</v>
      </c>
      <c r="E5">
        <v>10</v>
      </c>
      <c r="F5">
        <v>15</v>
      </c>
      <c r="G5">
        <f t="shared" si="0"/>
        <v>150</v>
      </c>
      <c r="H5" t="s">
        <v>43</v>
      </c>
    </row>
    <row r="6" spans="1:24" x14ac:dyDescent="0.3">
      <c r="A6" t="s">
        <v>42</v>
      </c>
      <c r="C6" t="s">
        <v>41</v>
      </c>
      <c r="D6" t="s">
        <v>38</v>
      </c>
      <c r="E6">
        <v>4</v>
      </c>
      <c r="F6">
        <v>25.5</v>
      </c>
      <c r="G6">
        <f t="shared" si="0"/>
        <v>102</v>
      </c>
      <c r="H6" t="s">
        <v>37</v>
      </c>
      <c r="W6" s="1" t="s">
        <v>25</v>
      </c>
      <c r="X6" t="s">
        <v>26</v>
      </c>
    </row>
    <row r="7" spans="1:24" x14ac:dyDescent="0.3">
      <c r="A7" t="s">
        <v>42</v>
      </c>
      <c r="C7" t="s">
        <v>41</v>
      </c>
      <c r="D7" t="s">
        <v>39</v>
      </c>
      <c r="E7">
        <v>8</v>
      </c>
      <c r="F7">
        <v>25.5</v>
      </c>
      <c r="G7">
        <f t="shared" si="0"/>
        <v>204</v>
      </c>
      <c r="H7" t="s">
        <v>37</v>
      </c>
      <c r="W7" s="1" t="s">
        <v>27</v>
      </c>
    </row>
    <row r="8" spans="1:24" x14ac:dyDescent="0.3">
      <c r="A8" t="s">
        <v>42</v>
      </c>
      <c r="C8" t="s">
        <v>41</v>
      </c>
      <c r="D8" t="s">
        <v>40</v>
      </c>
      <c r="E8">
        <v>7</v>
      </c>
      <c r="F8">
        <v>25.5</v>
      </c>
      <c r="G8">
        <f t="shared" si="0"/>
        <v>178.5</v>
      </c>
      <c r="H8" t="s">
        <v>37</v>
      </c>
      <c r="W8" s="1" t="s">
        <v>28</v>
      </c>
      <c r="X8" t="s">
        <v>29</v>
      </c>
    </row>
    <row r="9" spans="1:24" x14ac:dyDescent="0.3">
      <c r="A9" t="s">
        <v>51</v>
      </c>
      <c r="C9" t="s">
        <v>41</v>
      </c>
      <c r="D9" t="s">
        <v>48</v>
      </c>
      <c r="E9">
        <v>30</v>
      </c>
      <c r="F9">
        <v>44</v>
      </c>
      <c r="G9">
        <f t="shared" si="0"/>
        <v>1320</v>
      </c>
      <c r="H9" t="s">
        <v>50</v>
      </c>
      <c r="W9" s="1" t="s">
        <v>30</v>
      </c>
      <c r="X9" t="s">
        <v>31</v>
      </c>
    </row>
    <row r="10" spans="1:24" x14ac:dyDescent="0.3">
      <c r="A10" t="s">
        <v>49</v>
      </c>
      <c r="C10" t="s">
        <v>41</v>
      </c>
      <c r="E10">
        <v>30</v>
      </c>
      <c r="F10">
        <v>30</v>
      </c>
      <c r="G10">
        <f t="shared" si="0"/>
        <v>900</v>
      </c>
      <c r="H10" t="s">
        <v>47</v>
      </c>
      <c r="W10" s="1" t="s">
        <v>32</v>
      </c>
      <c r="X10" t="s">
        <v>33</v>
      </c>
    </row>
    <row r="11" spans="1:24" x14ac:dyDescent="0.3">
      <c r="E11">
        <f>SUM(E2:E10)</f>
        <v>202</v>
      </c>
      <c r="G11">
        <f>SUM(G2:G10)</f>
        <v>4849.5</v>
      </c>
      <c r="O11" s="1" t="s">
        <v>34</v>
      </c>
    </row>
    <row r="12" spans="1:24" x14ac:dyDescent="0.3">
      <c r="O12" s="1" t="s">
        <v>35</v>
      </c>
    </row>
    <row r="13" spans="1:24" x14ac:dyDescent="0.3">
      <c r="O13" s="1" t="s">
        <v>36</v>
      </c>
    </row>
  </sheetData>
  <sortState ref="A2:H10">
    <sortCondition ref="A2:A10"/>
    <sortCondition ref="H2:H10"/>
  </sortState>
  <hyperlinks>
    <hyperlink ref="H6" r:id="rId1"/>
    <hyperlink ref="H3:H4" r:id="rId2" display="https://detail.1688.com/offer/595924341229.html"/>
    <hyperlink ref="A6" r:id="rId3" display="https://shop1351184423010.1688.com/"/>
    <hyperlink ref="H3" r:id="rId4"/>
    <hyperlink ref="A3" r:id="rId5" display="https://liuyang186.1688.com/"/>
    <hyperlink ref="A6:A7" r:id="rId6" display="https://liuyang186.1688.com/"/>
    <hyperlink ref="H10" r:id="rId7"/>
    <hyperlink ref="A10" r:id="rId8" display="https://yogo21.1688.com/"/>
    <hyperlink ref="H9" r:id="rId9"/>
    <hyperlink ref="A9" r:id="rId10" display="https://shop1366736621382.1688.com/"/>
    <hyperlink ref="H2" r:id="rId11"/>
    <hyperlink ref="A2" r:id="rId12" display="https://hxy214.1688.com/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VICHEA</cp:lastModifiedBy>
  <dcterms:created xsi:type="dcterms:W3CDTF">2019-06-06T08:40:08Z</dcterms:created>
  <dcterms:modified xsi:type="dcterms:W3CDTF">2019-06-07T07:45:46Z</dcterms:modified>
</cp:coreProperties>
</file>